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p22dc02\共有\01_各課\01_企画財政課\02_財政係\決算統計\財政状況資料集\財政状況資料集R3\２回目提出用（R5.9）\"/>
    </mc:Choice>
  </mc:AlternateContent>
  <xr:revisionPtr revIDLastSave="0" documentId="8_{5E6F1718-E9CF-4578-B850-B0D13DC9221C}" xr6:coauthVersionLast="47" xr6:coauthVersionMax="47" xr10:uidLastSave="{00000000-0000-0000-0000-000000000000}"/>
  <bookViews>
    <workbookView xWindow="28692" yWindow="-12" windowWidth="29016" windowHeight="15696"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CO35" i="10"/>
  <c r="BE35" i="10"/>
  <c r="C35" i="10"/>
  <c r="CO34" i="10"/>
  <c r="BE34" i="10"/>
  <c r="C34" i="10"/>
  <c r="U34" i="10" s="1"/>
  <c r="U35" i="10" s="1"/>
  <c r="U36"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U31" authorId="0" shapeId="0" xr:uid="{00000000-0006-0000-0200-000001000000}">
      <text>
        <r>
          <rPr>
            <b/>
            <sz val="9"/>
            <color indexed="81"/>
            <rFont val="MS P ゴシック"/>
            <family val="3"/>
            <charset val="128"/>
          </rPr>
          <t xml:space="preserve"> </t>
        </r>
        <r>
          <rPr>
            <sz val="9"/>
            <color indexed="81"/>
            <rFont val="MS P ゴシック"/>
            <family val="3"/>
            <charset val="128"/>
          </rPr>
          <t>資金不足比率算定様式４②③表（９）将来負担比率の値と合わせる</t>
        </r>
      </text>
    </comment>
  </commentList>
</comments>
</file>

<file path=xl/sharedStrings.xml><?xml version="1.0" encoding="utf-8"?>
<sst xmlns="http://schemas.openxmlformats.org/spreadsheetml/2006/main" count="1136" uniqueCount="609">
  <si>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</si>
  <si>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</si>
  <si>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</si>
  <si>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</si>
  <si>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</si>
  <si>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</si>
  <si>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</si>
  <si>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</si>
  <si>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</si>
  <si>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</si>
  <si>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</si>
  <si>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</si>
  <si>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</si>
  <si>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</si>
  <si>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</si>
  <si>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</si>
  <si>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</si>
  <si>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</si>
  <si>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</si>
  <si>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</si>
  <si>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</si>
  <si>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</si>
  <si>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</si>
  <si>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</si>
  <si>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</si>
  <si>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</si>
  <si>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</si>
  <si>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</si>
  <si>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</si>
  <si>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</si>
  <si>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</si>
  <si>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</si>
  <si>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</si>
  <si>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</si>
  <si>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</si>
  <si>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</si>
  <si>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</si>
  <si>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</si>
  <si>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</si>
  <si>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</si>
  <si>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</si>
  <si>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</si>
  <si>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</si>
  <si>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</si>
  <si>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</si>
  <si>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</si>
  <si>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</si>
  <si>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</si>
  <si>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</si>
  <si>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</si>
  <si>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</si>
  <si>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</si>
  <si>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</si>
  <si>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</si>
  <si>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</si>
  <si>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</si>
  <si>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</si>
  <si>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</si>
  <si>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</si>
  <si>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</si>
  <si>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</si>
  <si>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</si>
  <si>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</si>
  <si>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</si>
  <si>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</si>
  <si>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</si>
  <si>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</si>
  <si>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</si>
  <si>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</si>
  <si>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</si>
  <si>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</si>
  <si>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</si>
  <si>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</si>
  <si>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</si>
  <si>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</si>
  <si>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</si>
  <si>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</si>
  <si>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</si>
  <si>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</si>
  <si>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</si>
  <si>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</si>
  <si>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</si>
  <si>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</si>
  <si>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</si>
  <si>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</si>
  <si>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</si>
  <si>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</si>
  <si>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</si>
  <si>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</si>
  <si>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</si>
  <si>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</si>
  <si>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</si>
  <si>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</si>
  <si>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</si>
  <si>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</si>
  <si>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</si>
  <si>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</si>
  <si>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</si>
  <si>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</si>
  <si>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</si>
  <si>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</si>
  <si>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</si>
  <si>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</si>
  <si>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</si>
  <si>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</si>
  <si>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</si>
  <si>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</si>
  <si>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</si>
  <si>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</si>
  <si>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</si>
  <si>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</si>
  <si>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</si>
  <si>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</si>
  <si>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</si>
  <si>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</si>
  <si>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</si>
  <si>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</si>
  <si>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</si>
  <si>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</si>
  <si>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</si>
  <si>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</si>
  <si>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</si>
  <si>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</si>
  <si>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</si>
  <si>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</si>
  <si>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</si>
  <si>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</si>
  <si>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</si>
  <si>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</si>
  <si>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</si>
  <si>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</si>
  <si>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</si>
  <si>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</si>
  <si>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</si>
  <si>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</si>
  <si>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</si>
  <si>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</si>
  <si>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</si>
  <si>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</si>
  <si>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</si>
  <si>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</si>
  <si>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</si>
  <si>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</si>
  <si>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</si>
  <si>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</si>
  <si>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</si>
  <si>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</si>
  <si>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</si>
  <si>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</si>
  <si>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</si>
  <si>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</si>
  <si>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</si>
  <si>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</si>
  <si>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</si>
  <si>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</si>
  <si>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</si>
  <si>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</si>
  <si>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</si>
  <si>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</si>
  <si>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</si>
  <si>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</si>
  <si>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</si>
  <si>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</si>
  <si>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</si>
  <si>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</si>
  <si>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</si>
  <si>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</si>
  <si>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</si>
  <si>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</si>
  <si>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</si>
  <si>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</si>
  <si>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</si>
  <si>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</si>
  <si>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</si>
  <si>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</si>
  <si>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</si>
  <si>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</si>
  <si>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</si>
  <si>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</si>
  <si>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</si>
  <si>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</si>
  <si>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</si>
  <si>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</si>
  <si>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</si>
  <si>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</si>
  <si>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</si>
  <si>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</si>
  <si>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</si>
  <si>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</si>
  <si>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</si>
  <si>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</si>
  <si>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</si>
  <si>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</si>
  <si>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</si>
  <si>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</si>
  <si>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</si>
  <si>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</si>
  <si>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</si>
  <si>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</si>
  <si>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</si>
  <si>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</si>
  <si>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</si>
  <si>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</si>
  <si>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</si>
  <si>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</si>
  <si>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</si>
  <si>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</si>
  <si>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</si>
  <si>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</si>
  <si>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</si>
  <si>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</si>
  <si>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</si>
  <si>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</si>
  <si>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東京都八丈町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</si>
  <si>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</si>
  <si>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</si>
  <si>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</si>
  <si>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</si>
  <si>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</si>
  <si>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</si>
  <si>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</si>
  <si>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</si>
  <si>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</si>
  <si>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</si>
  <si>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</si>
  <si>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</si>
  <si>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</si>
  <si>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</si>
  <si>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</si>
  <si>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</si>
  <si>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</si>
  <si>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</si>
  <si>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</si>
  <si>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</si>
  <si>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</si>
  <si>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</si>
  <si>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</si>
  <si>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</si>
  <si>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</si>
  <si>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</si>
  <si>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</si>
  <si>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</si>
  <si>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</si>
  <si>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</si>
  <si>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</si>
  <si>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</si>
  <si>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</si>
  <si>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</si>
  <si>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</si>
  <si>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</si>
  <si>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</si>
  <si>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</si>
  <si>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</si>
  <si>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</si>
  <si>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</si>
  <si>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</si>
  <si>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</si>
  <si>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</si>
  <si>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</si>
  <si>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</si>
  <si>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</si>
  <si>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</si>
  <si>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</si>
  <si>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</si>
  <si>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</si>
  <si>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</si>
  <si>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</si>
  <si>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</si>
  <si>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</si>
  <si>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</si>
  <si>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</si>
  <si>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</si>
  <si>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</si>
  <si>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</si>
  <si>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</si>
  <si>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</si>
  <si>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</si>
  <si>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</si>
  <si>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</si>
  <si>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</si>
  <si>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</si>
  <si>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</si>
  <si>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</si>
  <si>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</si>
  <si>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</si>
  <si>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</si>
  <si>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</si>
  <si>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</si>
  <si>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</si>
  <si>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</si>
  <si>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</si>
  <si>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</si>
  <si>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</si>
  <si>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</si>
  <si>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</si>
  <si>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</si>
  <si>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</si>
  <si>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</si>
  <si>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</si>
  <si>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</si>
  <si>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</si>
  <si>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</si>
  <si>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</si>
  <si>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</si>
  <si>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</si>
  <si>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</si>
  <si>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</si>
  <si>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</si>
  <si>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</si>
  <si>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</si>
  <si>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</si>
  <si>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</si>
  <si>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</si>
  <si>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</si>
  <si>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</si>
  <si>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</si>
  <si>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</si>
  <si>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</si>
  <si>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</si>
  <si>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</si>
  <si>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</si>
  <si>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</si>
  <si>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</si>
  <si>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</si>
  <si>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</si>
  <si>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</si>
  <si>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</si>
  <si>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</si>
  <si>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</si>
  <si>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</si>
  <si>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</si>
  <si>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</si>
  <si>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</si>
  <si>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</si>
  <si>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</si>
  <si>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</si>
  <si>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</si>
  <si>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</si>
  <si>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上水道</t>
    <phoneticPr fontId="5"/>
  </si>
  <si>
    <t>被保険者数(人)</t>
  </si>
  <si>
    <t>　積立金</t>
    <phoneticPr fontId="5"/>
  </si>
  <si>
    <t>地方債</t>
  </si>
  <si>
    <t>下水道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</si>
  <si>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</si>
  <si>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</si>
  <si>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</si>
  <si>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</si>
  <si>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</si>
  <si>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</si>
  <si>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</si>
  <si>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</si>
  <si>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</si>
  <si>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</si>
  <si>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</si>
  <si>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</si>
  <si>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</si>
  <si>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</si>
  <si>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</si>
  <si>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</si>
  <si>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</si>
  <si>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</si>
  <si>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</si>
  <si>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</si>
  <si>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</si>
  <si>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</si>
  <si>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</si>
  <si>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</si>
  <si>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</si>
  <si>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東京都八丈町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</si>
  <si>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</si>
  <si>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</si>
  <si>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</si>
  <si>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</si>
  <si>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</si>
  <si>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</si>
  <si>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</si>
  <si>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</si>
  <si>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</si>
  <si>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</si>
  <si>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</si>
  <si>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</si>
  <si>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</si>
  <si>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</si>
  <si>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</si>
  <si>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</si>
  <si>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</si>
  <si>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</si>
  <si>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</si>
  <si>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</si>
  <si>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</si>
  <si>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</si>
  <si>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</si>
  <si>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</si>
  <si>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</si>
  <si>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</si>
  <si>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</si>
  <si>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</si>
  <si>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</si>
  <si>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</si>
  <si>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</si>
  <si>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</si>
  <si>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</si>
  <si>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</si>
  <si>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</si>
  <si>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</si>
  <si>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</si>
  <si>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</si>
  <si>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</si>
  <si>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一般旅客自動車運送事業会計</t>
    <phoneticPr fontId="5"/>
  </si>
  <si>
    <t>法適用企業</t>
    <phoneticPr fontId="5"/>
  </si>
  <si>
    <t>病院事業会計</t>
    <phoneticPr fontId="5"/>
  </si>
  <si>
    <t>浄化槽設置管理事業会計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</si>
  <si>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</si>
  <si>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</si>
  <si>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</si>
  <si>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</si>
  <si>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</si>
  <si>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</si>
  <si>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</si>
  <si>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</si>
  <si>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</si>
  <si>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</si>
  <si>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</si>
  <si>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</si>
  <si>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</si>
  <si>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</si>
  <si>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</si>
  <si>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</si>
  <si>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</si>
  <si>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</si>
  <si>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</si>
  <si>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</si>
  <si>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</si>
  <si>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</si>
  <si>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</si>
  <si>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</si>
  <si>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</si>
  <si>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</si>
  <si>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</si>
  <si>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</si>
  <si>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</si>
  <si>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</si>
  <si>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</si>
  <si>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</si>
  <si>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</si>
  <si>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</si>
  <si>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</si>
  <si>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</si>
  <si>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</si>
  <si>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</si>
  <si>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</si>
  <si>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</si>
  <si>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</si>
  <si>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</si>
  <si>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</si>
  <si>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</si>
  <si>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</si>
  <si>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</si>
  <si>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</si>
  <si>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</si>
  <si>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</si>
  <si>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</si>
  <si>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</si>
  <si>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</si>
  <si>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</si>
  <si>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</si>
  <si>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</si>
  <si>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</si>
  <si>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</si>
  <si>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</si>
  <si>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</si>
  <si>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</si>
  <si>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</si>
  <si>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</si>
  <si>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</si>
  <si>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</si>
  <si>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</si>
  <si>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</si>
  <si>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</si>
  <si>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</si>
  <si>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</si>
  <si>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浄化槽設置管理事業会計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</si>
  <si>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</si>
  <si>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</si>
  <si>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</si>
  <si>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</si>
  <si>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</si>
  <si>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</si>
  <si>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</si>
  <si>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</si>
  <si>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</si>
  <si>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</si>
  <si>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</si>
  <si>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</si>
  <si>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</si>
  <si>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</si>
  <si>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</si>
  <si>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</si>
  <si>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</si>
  <si>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</si>
  <si>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</si>
  <si>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</si>
  <si>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</si>
  <si>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</si>
  <si>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</si>
  <si>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</si>
  <si>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</si>
  <si>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</si>
  <si>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</si>
  <si>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</si>
  <si>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</si>
  <si>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</si>
  <si>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</si>
  <si>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</si>
  <si>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</si>
  <si>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</si>
  <si>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</si>
  <si>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</si>
  <si>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</si>
  <si>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</si>
  <si>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</si>
  <si>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</si>
  <si>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</si>
  <si>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</si>
  <si>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</si>
  <si>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</si>
  <si>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</si>
  <si>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</si>
  <si>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</si>
  <si>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</si>
  <si>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</si>
  <si>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</si>
  <si>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</si>
  <si>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</si>
  <si>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</si>
  <si>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</si>
  <si>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</si>
  <si>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</si>
  <si>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</si>
  <si>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</si>
  <si>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</si>
  <si>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</si>
  <si>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</si>
  <si>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</si>
  <si>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</si>
  <si>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</si>
  <si>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</si>
  <si>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</si>
  <si>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</si>
  <si>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</si>
  <si>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</si>
  <si>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</si>
  <si>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</si>
  <si>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</si>
  <si>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</si>
  <si>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</si>
  <si>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</si>
  <si>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</si>
  <si>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</si>
  <si>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</si>
  <si>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</si>
  <si>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</si>
  <si>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</si>
  <si>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</si>
  <si>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</si>
  <si>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</si>
  <si>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</si>
  <si>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0.73</t>
  </si>
  <si>
    <t>▲ 0.33</t>
  </si>
  <si>
    <t>病院事業会計</t>
  </si>
  <si>
    <t>一般会計</t>
  </si>
  <si>
    <t>浄化槽設置管理事業会計</t>
  </si>
  <si>
    <t>一般旅客自動車運送事業会計</t>
  </si>
  <si>
    <t>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</si>
  <si>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</si>
  <si>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</si>
  <si>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</si>
  <si>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</si>
  <si>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</si>
  <si>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</si>
  <si>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</si>
  <si>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</si>
  <si>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</si>
  <si>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</si>
  <si>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</si>
  <si>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東京都市町村議会議員公務災害補償等組合</t>
    <rPh sb="3" eb="6">
      <t>シチョウソン</t>
    </rPh>
    <phoneticPr fontId="2"/>
  </si>
  <si>
    <t>東京都市町村職員退職手当組合</t>
  </si>
  <si>
    <t>東京都島嶼町村一部事務組合</t>
  </si>
  <si>
    <t>東京市町村総合事務組合（一般会計）</t>
    <rPh sb="12" eb="14">
      <t>イッパン</t>
    </rPh>
    <rPh sb="14" eb="15">
      <t>カイ</t>
    </rPh>
    <rPh sb="15" eb="16">
      <t>ケイ</t>
    </rPh>
    <phoneticPr fontId="5"/>
  </si>
  <si>
    <t>東京市町村総合事務組合（交通災害共済事業特別会計）</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</si>
  <si>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</si>
  <si>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</si>
  <si>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公共施設整備基金</t>
  </si>
  <si>
    <t>ふるさと創生基金</t>
  </si>
  <si>
    <t>産業振興基金</t>
  </si>
  <si>
    <t>社会福祉推進基金</t>
  </si>
  <si>
    <t>人材育成基金</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</si>
  <si>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</si>
  <si>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</si>
  <si>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</si>
  <si>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令和２度と比較し、公営企業債等繰入見込額が３７．９７％（４億５，２２３万円）増額したものの、地方債現在高△３．０７％（△１億９，８５６万円）減少、分母となる充当可能基金が１８．９２％（９億２，７０６万円）増加したことにより、昨年度に引き続き０ポイントとなった。
　有形固定資産減価償却率については、老朽化している施設を多く抱えているため施設改修等の費用が増加傾向にあり、今年度は類似団体と比較して高い比率となった。公共施設等管理計画に基づき計画的な改修、更新を行い事業を平準化しつつ健全な財政運営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</si>
  <si>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</si>
  <si>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</si>
  <si>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</si>
  <si>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</si>
  <si>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</si>
  <si>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</si>
  <si>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将来負担比率はこれまで類似団体と比較しても高い状況であったが、０となったことにより改善された。一方、　実質公債比率においては未だ高い状況となっているが、新規発行債を抑制したことで少しずつ低下する見込み。
　昨年度からごみ焼却施設の建て替えや防災行政無線のデジタル化などの大規模事業に着手し、今年度からは歴史民俗資料館の改修にも着手したことから、基金の取り崩しや新規発行債を計画しているため、再び上昇していくことが考えられるが、最小限に抑制することで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</si>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</sst>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40"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31AC0206-0968-486D-B406-B5A01FEFA0A2}"/>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9F81-4ADB-A894-B7793801BC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276536</c:v>
                </c:pt>
                <c:pt idx="1">
                  <c:v>186312</c:v>
                </c:pt>
                <c:pt idx="2">
                  <c:v>182351</c:v>
                </c:pt>
                <c:pt idx="3">
                  <c:v>241249</c:v>
                </c:pt>
                <c:pt idx="4">
                  <c:v>221996</c:v>
                </c:pt>
              </c:numCache>
            </c:numRef>
          </c:val>
          <c:smooth val="0"/>
          <c:extLst>
            <c:ext xmlns:c16="http://schemas.microsoft.com/office/drawing/2014/chart" uri="{C3380CC4-5D6E-409C-BE32-E72D297353CC}">
              <c16:uniqueId val="{00000001-9F81-4ADB-A894-B7793801BC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3.01</c:v>
                </c:pt>
                <c:pt idx="1">
                  <c:v>2.96</c:v>
                </c:pt>
                <c:pt idx="2">
                  <c:v>2.2799999999999998</c:v>
                </c:pt>
                <c:pt idx="3">
                  <c:v>4.51</c:v>
                </c:pt>
                <c:pt idx="4">
                  <c:v>3.79</c:v>
                </c:pt>
              </c:numCache>
            </c:numRef>
          </c:val>
          <c:extLst>
            <c:ext xmlns:c16="http://schemas.microsoft.com/office/drawing/2014/chart" uri="{C3380CC4-5D6E-409C-BE32-E72D297353CC}">
              <c16:uniqueId val="{00000000-908F-4ABF-8CC7-5C45927D5C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33.380000000000003</c:v>
                </c:pt>
                <c:pt idx="1">
                  <c:v>36.67</c:v>
                </c:pt>
                <c:pt idx="2">
                  <c:v>36.75</c:v>
                </c:pt>
                <c:pt idx="3">
                  <c:v>34.92</c:v>
                </c:pt>
                <c:pt idx="4">
                  <c:v>31.9</c:v>
                </c:pt>
              </c:numCache>
            </c:numRef>
          </c:val>
          <c:extLst>
            <c:ext xmlns:c16="http://schemas.microsoft.com/office/drawing/2014/chart" uri="{C3380CC4-5D6E-409C-BE32-E72D297353CC}">
              <c16:uniqueId val="{00000001-908F-4ABF-8CC7-5C45927D5C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6.93</c:v>
                </c:pt>
                <c:pt idx="1">
                  <c:v>2.84</c:v>
                </c:pt>
                <c:pt idx="2">
                  <c:v>-0.73</c:v>
                </c:pt>
                <c:pt idx="3">
                  <c:v>2.23</c:v>
                </c:pt>
                <c:pt idx="4">
                  <c:v>-0.33</c:v>
                </c:pt>
              </c:numCache>
            </c:numRef>
          </c:val>
          <c:smooth val="0"/>
          <c:extLst>
            <c:ext xmlns:c16="http://schemas.microsoft.com/office/drawing/2014/chart" uri="{C3380CC4-5D6E-409C-BE32-E72D297353CC}">
              <c16:uniqueId val="{00000002-908F-4ABF-8CC7-5C45927D5C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0.46</c:v>
                </c:pt>
                <c:pt idx="4">
                  <c:v>#N/A</c:v>
                </c:pt>
                <c:pt idx="5">
                  <c:v>1.73</c:v>
                </c:pt>
                <c:pt idx="6">
                  <c:v>0</c:v>
                </c:pt>
                <c:pt idx="7">
                  <c:v>0</c:v>
                </c:pt>
                <c:pt idx="8">
                  <c:v>0</c:v>
                </c:pt>
                <c:pt idx="9">
                  <c:v>0</c:v>
                </c:pt>
              </c:numCache>
            </c:numRef>
          </c:val>
          <c:extLst>
            <c:ext xmlns:c16="http://schemas.microsoft.com/office/drawing/2014/chart" uri="{C3380CC4-5D6E-409C-BE32-E72D297353CC}">
              <c16:uniqueId val="{00000000-830D-4A98-AB3A-975EBEAACA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0D-4A98-AB3A-975EBEAACA9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30D-4A98-AB3A-975EBEAACA99}"/>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1.45</c:v>
                </c:pt>
                <c:pt idx="4">
                  <c:v>#N/A</c:v>
                </c:pt>
                <c:pt idx="5">
                  <c:v>1.06</c:v>
                </c:pt>
                <c:pt idx="6">
                  <c:v>#N/A</c:v>
                </c:pt>
                <c:pt idx="7">
                  <c:v>1.47</c:v>
                </c:pt>
                <c:pt idx="8">
                  <c:v>#N/A</c:v>
                </c:pt>
                <c:pt idx="9">
                  <c:v>0.21</c:v>
                </c:pt>
              </c:numCache>
            </c:numRef>
          </c:val>
          <c:extLst>
            <c:ext xmlns:c16="http://schemas.microsoft.com/office/drawing/2014/chart" uri="{C3380CC4-5D6E-409C-BE32-E72D297353CC}">
              <c16:uniqueId val="{00000003-830D-4A98-AB3A-975EBEAACA9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1.08</c:v>
                </c:pt>
                <c:pt idx="2">
                  <c:v>#N/A</c:v>
                </c:pt>
                <c:pt idx="3">
                  <c:v>0.57999999999999996</c:v>
                </c:pt>
                <c:pt idx="4">
                  <c:v>#N/A</c:v>
                </c:pt>
                <c:pt idx="5">
                  <c:v>0.97</c:v>
                </c:pt>
                <c:pt idx="6">
                  <c:v>#N/A</c:v>
                </c:pt>
                <c:pt idx="7">
                  <c:v>0.55000000000000004</c:v>
                </c:pt>
                <c:pt idx="8">
                  <c:v>#N/A</c:v>
                </c:pt>
                <c:pt idx="9">
                  <c:v>0.46</c:v>
                </c:pt>
              </c:numCache>
            </c:numRef>
          </c:val>
          <c:extLst>
            <c:ext xmlns:c16="http://schemas.microsoft.com/office/drawing/2014/chart" uri="{C3380CC4-5D6E-409C-BE32-E72D297353CC}">
              <c16:uniqueId val="{00000004-830D-4A98-AB3A-975EBEAACA99}"/>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3.58</c:v>
                </c:pt>
                <c:pt idx="2">
                  <c:v>#N/A</c:v>
                </c:pt>
                <c:pt idx="3">
                  <c:v>3.78</c:v>
                </c:pt>
                <c:pt idx="4">
                  <c:v>#N/A</c:v>
                </c:pt>
                <c:pt idx="5">
                  <c:v>3.88</c:v>
                </c:pt>
                <c:pt idx="6">
                  <c:v>#N/A</c:v>
                </c:pt>
                <c:pt idx="7">
                  <c:v>3.89</c:v>
                </c:pt>
                <c:pt idx="8">
                  <c:v>#N/A</c:v>
                </c:pt>
                <c:pt idx="9">
                  <c:v>0.64</c:v>
                </c:pt>
              </c:numCache>
            </c:numRef>
          </c:val>
          <c:extLst>
            <c:ext xmlns:c16="http://schemas.microsoft.com/office/drawing/2014/chart" uri="{C3380CC4-5D6E-409C-BE32-E72D297353CC}">
              <c16:uniqueId val="{00000005-830D-4A98-AB3A-975EBEAACA99}"/>
            </c:ext>
          </c:extLst>
        </c:ser>
        <c:ser>
          <c:idx val="6"/>
          <c:order val="6"/>
          <c:tx>
            <c:strRef>
              <c:f>データシート!$A$33</c:f>
              <c:strCache>
                <c:ptCount val="1"/>
                <c:pt idx="0">
                  <c:v>一般旅客自動車運送事業会計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1.83</c:v>
                </c:pt>
                <c:pt idx="2">
                  <c:v>#N/A</c:v>
                </c:pt>
                <c:pt idx="3">
                  <c:v>1.1399999999999999</c:v>
                </c:pt>
                <c:pt idx="4">
                  <c:v>#N/A</c:v>
                </c:pt>
                <c:pt idx="5">
                  <c:v>1.22</c:v>
                </c:pt>
                <c:pt idx="6">
                  <c:v>#N/A</c:v>
                </c:pt>
                <c:pt idx="7">
                  <c:v>0.99</c:v>
                </c:pt>
                <c:pt idx="8">
                  <c:v>#N/A</c:v>
                </c:pt>
                <c:pt idx="9">
                  <c:v>1.17</c:v>
                </c:pt>
              </c:numCache>
            </c:numRef>
          </c:val>
          <c:extLst>
            <c:ext xmlns:c16="http://schemas.microsoft.com/office/drawing/2014/chart" uri="{C3380CC4-5D6E-409C-BE32-E72D297353CC}">
              <c16:uniqueId val="{00000006-830D-4A98-AB3A-975EBEAACA99}"/>
            </c:ext>
          </c:extLst>
        </c:ser>
        <c:ser>
          <c:idx val="7"/>
          <c:order val="7"/>
          <c:tx>
            <c:strRef>
              <c:f>データシート!$A$34</c:f>
              <c:strCache>
                <c:ptCount val="1"/>
                <c:pt idx="0">
                  <c:v>浄化槽設置管理事業会計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1.36</c:v>
                </c:pt>
                <c:pt idx="8">
                  <c:v>#N/A</c:v>
                </c:pt>
                <c:pt idx="9">
                  <c:v>1.19</c:v>
                </c:pt>
              </c:numCache>
            </c:numRef>
          </c:val>
          <c:extLst>
            <c:ext xmlns:c16="http://schemas.microsoft.com/office/drawing/2014/chart" uri="{C3380CC4-5D6E-409C-BE32-E72D297353CC}">
              <c16:uniqueId val="{00000007-830D-4A98-AB3A-975EBEAACA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c:v>
                </c:pt>
                <c:pt idx="2">
                  <c:v>#N/A</c:v>
                </c:pt>
                <c:pt idx="3">
                  <c:v>2.96</c:v>
                </c:pt>
                <c:pt idx="4">
                  <c:v>#N/A</c:v>
                </c:pt>
                <c:pt idx="5">
                  <c:v>2.27</c:v>
                </c:pt>
                <c:pt idx="6">
                  <c:v>#N/A</c:v>
                </c:pt>
                <c:pt idx="7">
                  <c:v>4.51</c:v>
                </c:pt>
                <c:pt idx="8">
                  <c:v>#N/A</c:v>
                </c:pt>
                <c:pt idx="9">
                  <c:v>3.79</c:v>
                </c:pt>
              </c:numCache>
            </c:numRef>
          </c:val>
          <c:extLst>
            <c:ext xmlns:c16="http://schemas.microsoft.com/office/drawing/2014/chart" uri="{C3380CC4-5D6E-409C-BE32-E72D297353CC}">
              <c16:uniqueId val="{00000008-830D-4A98-AB3A-975EBEAACA9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19.28</c:v>
                </c:pt>
                <c:pt idx="2">
                  <c:v>#N/A</c:v>
                </c:pt>
                <c:pt idx="3">
                  <c:v>14.92</c:v>
                </c:pt>
                <c:pt idx="4">
                  <c:v>#N/A</c:v>
                </c:pt>
                <c:pt idx="5">
                  <c:v>13.3</c:v>
                </c:pt>
                <c:pt idx="6">
                  <c:v>#N/A</c:v>
                </c:pt>
                <c:pt idx="7">
                  <c:v>13.26</c:v>
                </c:pt>
                <c:pt idx="8">
                  <c:v>#N/A</c:v>
                </c:pt>
                <c:pt idx="9">
                  <c:v>11.92</c:v>
                </c:pt>
              </c:numCache>
            </c:numRef>
          </c:val>
          <c:extLst>
            <c:ext xmlns:c16="http://schemas.microsoft.com/office/drawing/2014/chart" uri="{C3380CC4-5D6E-409C-BE32-E72D297353CC}">
              <c16:uniqueId val="{00000009-830D-4A98-AB3A-975EBEAACA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590</c:v>
                </c:pt>
                <c:pt idx="5">
                  <c:v>539</c:v>
                </c:pt>
                <c:pt idx="8">
                  <c:v>566</c:v>
                </c:pt>
                <c:pt idx="11">
                  <c:v>559</c:v>
                </c:pt>
                <c:pt idx="14">
                  <c:v>548</c:v>
                </c:pt>
              </c:numCache>
            </c:numRef>
          </c:val>
          <c:extLst>
            <c:ext xmlns:c16="http://schemas.microsoft.com/office/drawing/2014/chart" uri="{C3380CC4-5D6E-409C-BE32-E72D297353CC}">
              <c16:uniqueId val="{00000000-3378-4FB1-AB94-7E65C6BE52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78-4FB1-AB94-7E65C6BE52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c:v>
                </c:pt>
                <c:pt idx="3">
                  <c:v>16</c:v>
                </c:pt>
                <c:pt idx="6">
                  <c:v>16</c:v>
                </c:pt>
                <c:pt idx="9">
                  <c:v>16</c:v>
                </c:pt>
                <c:pt idx="12">
                  <c:v>0</c:v>
                </c:pt>
              </c:numCache>
            </c:numRef>
          </c:val>
          <c:extLst>
            <c:ext xmlns:c16="http://schemas.microsoft.com/office/drawing/2014/chart" uri="{C3380CC4-5D6E-409C-BE32-E72D297353CC}">
              <c16:uniqueId val="{00000002-3378-4FB1-AB94-7E65C6BE52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56</c:v>
                </c:pt>
                <c:pt idx="3">
                  <c:v>56</c:v>
                </c:pt>
                <c:pt idx="6">
                  <c:v>55</c:v>
                </c:pt>
                <c:pt idx="9">
                  <c:v>50</c:v>
                </c:pt>
                <c:pt idx="12">
                  <c:v>31</c:v>
                </c:pt>
              </c:numCache>
            </c:numRef>
          </c:val>
          <c:extLst>
            <c:ext xmlns:c16="http://schemas.microsoft.com/office/drawing/2014/chart" uri="{C3380CC4-5D6E-409C-BE32-E72D297353CC}">
              <c16:uniqueId val="{00000003-3378-4FB1-AB94-7E65C6BE52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148</c:v>
                </c:pt>
                <c:pt idx="3">
                  <c:v>142</c:v>
                </c:pt>
                <c:pt idx="6">
                  <c:v>137</c:v>
                </c:pt>
                <c:pt idx="9">
                  <c:v>150</c:v>
                </c:pt>
                <c:pt idx="12">
                  <c:v>236</c:v>
                </c:pt>
              </c:numCache>
            </c:numRef>
          </c:val>
          <c:extLst>
            <c:ext xmlns:c16="http://schemas.microsoft.com/office/drawing/2014/chart" uri="{C3380CC4-5D6E-409C-BE32-E72D297353CC}">
              <c16:uniqueId val="{00000004-3378-4FB1-AB94-7E65C6BE52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78-4FB1-AB94-7E65C6BE52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78-4FB1-AB94-7E65C6BE52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744</c:v>
                </c:pt>
                <c:pt idx="3">
                  <c:v>716</c:v>
                </c:pt>
                <c:pt idx="6">
                  <c:v>736</c:v>
                </c:pt>
                <c:pt idx="9">
                  <c:v>726</c:v>
                </c:pt>
                <c:pt idx="12">
                  <c:v>710</c:v>
                </c:pt>
              </c:numCache>
            </c:numRef>
          </c:val>
          <c:extLst>
            <c:ext xmlns:c16="http://schemas.microsoft.com/office/drawing/2014/chart" uri="{C3380CC4-5D6E-409C-BE32-E72D297353CC}">
              <c16:uniqueId val="{00000007-3378-4FB1-AB94-7E65C6BE52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374</c:v>
                </c:pt>
                <c:pt idx="2">
                  <c:v>#N/A</c:v>
                </c:pt>
                <c:pt idx="3">
                  <c:v>#N/A</c:v>
                </c:pt>
                <c:pt idx="4">
                  <c:v>391</c:v>
                </c:pt>
                <c:pt idx="5">
                  <c:v>#N/A</c:v>
                </c:pt>
                <c:pt idx="6">
                  <c:v>#N/A</c:v>
                </c:pt>
                <c:pt idx="7">
                  <c:v>378</c:v>
                </c:pt>
                <c:pt idx="8">
                  <c:v>#N/A</c:v>
                </c:pt>
                <c:pt idx="9">
                  <c:v>#N/A</c:v>
                </c:pt>
                <c:pt idx="10">
                  <c:v>383</c:v>
                </c:pt>
                <c:pt idx="11">
                  <c:v>#N/A</c:v>
                </c:pt>
                <c:pt idx="12">
                  <c:v>#N/A</c:v>
                </c:pt>
                <c:pt idx="13">
                  <c:v>429</c:v>
                </c:pt>
                <c:pt idx="14">
                  <c:v>#N/A</c:v>
                </c:pt>
              </c:numCache>
            </c:numRef>
          </c:val>
          <c:smooth val="0"/>
          <c:extLst>
            <c:ext xmlns:c16="http://schemas.microsoft.com/office/drawing/2014/chart" uri="{C3380CC4-5D6E-409C-BE32-E72D297353CC}">
              <c16:uniqueId val="{00000008-3378-4FB1-AB94-7E65C6BE52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4762</c:v>
                </c:pt>
                <c:pt idx="5">
                  <c:v>4664</c:v>
                </c:pt>
                <c:pt idx="8">
                  <c:v>4490</c:v>
                </c:pt>
                <c:pt idx="11">
                  <c:v>4483</c:v>
                </c:pt>
                <c:pt idx="14">
                  <c:v>4430</c:v>
                </c:pt>
              </c:numCache>
            </c:numRef>
          </c:val>
          <c:extLst>
            <c:ext xmlns:c16="http://schemas.microsoft.com/office/drawing/2014/chart" uri="{C3380CC4-5D6E-409C-BE32-E72D297353CC}">
              <c16:uniqueId val="{00000000-F30B-4DF3-93E5-3B243E61D2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737</c:v>
                </c:pt>
                <c:pt idx="5">
                  <c:v>592</c:v>
                </c:pt>
                <c:pt idx="8">
                  <c:v>570</c:v>
                </c:pt>
                <c:pt idx="11">
                  <c:v>489</c:v>
                </c:pt>
                <c:pt idx="14">
                  <c:v>470</c:v>
                </c:pt>
              </c:numCache>
            </c:numRef>
          </c:val>
          <c:extLst>
            <c:ext xmlns:c16="http://schemas.microsoft.com/office/drawing/2014/chart" uri="{C3380CC4-5D6E-409C-BE32-E72D297353CC}">
              <c16:uniqueId val="{00000001-F30B-4DF3-93E5-3B243E61D2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3270</c:v>
                </c:pt>
                <c:pt idx="5">
                  <c:v>3723</c:v>
                </c:pt>
                <c:pt idx="8">
                  <c:v>3840</c:v>
                </c:pt>
                <c:pt idx="11">
                  <c:v>4901</c:v>
                </c:pt>
                <c:pt idx="14">
                  <c:v>5828</c:v>
                </c:pt>
              </c:numCache>
            </c:numRef>
          </c:val>
          <c:extLst>
            <c:ext xmlns:c16="http://schemas.microsoft.com/office/drawing/2014/chart" uri="{C3380CC4-5D6E-409C-BE32-E72D297353CC}">
              <c16:uniqueId val="{00000002-F30B-4DF3-93E5-3B243E61D2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0B-4DF3-93E5-3B243E61D2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0B-4DF3-93E5-3B243E61D2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0B-4DF3-93E5-3B243E61D2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1176</c:v>
                </c:pt>
                <c:pt idx="3">
                  <c:v>1155</c:v>
                </c:pt>
                <c:pt idx="6">
                  <c:v>1228</c:v>
                </c:pt>
                <c:pt idx="9">
                  <c:v>1299</c:v>
                </c:pt>
                <c:pt idx="12">
                  <c:v>1240</c:v>
                </c:pt>
              </c:numCache>
            </c:numRef>
          </c:val>
          <c:extLst>
            <c:ext xmlns:c16="http://schemas.microsoft.com/office/drawing/2014/chart" uri="{C3380CC4-5D6E-409C-BE32-E72D297353CC}">
              <c16:uniqueId val="{00000006-F30B-4DF3-93E5-3B243E61D2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343</c:v>
                </c:pt>
                <c:pt idx="3">
                  <c:v>289</c:v>
                </c:pt>
                <c:pt idx="6">
                  <c:v>237</c:v>
                </c:pt>
                <c:pt idx="9">
                  <c:v>189</c:v>
                </c:pt>
                <c:pt idx="12">
                  <c:v>160</c:v>
                </c:pt>
              </c:numCache>
            </c:numRef>
          </c:val>
          <c:extLst>
            <c:ext xmlns:c16="http://schemas.microsoft.com/office/drawing/2014/chart" uri="{C3380CC4-5D6E-409C-BE32-E72D297353CC}">
              <c16:uniqueId val="{00000007-F30B-4DF3-93E5-3B243E61D2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1219</c:v>
                </c:pt>
                <c:pt idx="3">
                  <c:v>1221</c:v>
                </c:pt>
                <c:pt idx="6">
                  <c:v>1171</c:v>
                </c:pt>
                <c:pt idx="9">
                  <c:v>1191</c:v>
                </c:pt>
                <c:pt idx="12">
                  <c:v>1643</c:v>
                </c:pt>
              </c:numCache>
            </c:numRef>
          </c:val>
          <c:extLst>
            <c:ext xmlns:c16="http://schemas.microsoft.com/office/drawing/2014/chart" uri="{C3380CC4-5D6E-409C-BE32-E72D297353CC}">
              <c16:uniqueId val="{00000008-F30B-4DF3-93E5-3B243E61D2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48</c:v>
                </c:pt>
                <c:pt idx="3">
                  <c:v>32</c:v>
                </c:pt>
                <c:pt idx="6">
                  <c:v>16</c:v>
                </c:pt>
                <c:pt idx="9">
                  <c:v>0</c:v>
                </c:pt>
                <c:pt idx="12">
                  <c:v>0</c:v>
                </c:pt>
              </c:numCache>
            </c:numRef>
          </c:val>
          <c:extLst>
            <c:ext xmlns:c16="http://schemas.microsoft.com/office/drawing/2014/chart" uri="{C3380CC4-5D6E-409C-BE32-E72D297353CC}">
              <c16:uniqueId val="{00000009-F30B-4DF3-93E5-3B243E61D2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7065</c:v>
                </c:pt>
                <c:pt idx="3">
                  <c:v>6822</c:v>
                </c:pt>
                <c:pt idx="6">
                  <c:v>6454</c:v>
                </c:pt>
                <c:pt idx="9">
                  <c:v>6465</c:v>
                </c:pt>
                <c:pt idx="12">
                  <c:v>6266</c:v>
                </c:pt>
              </c:numCache>
            </c:numRef>
          </c:val>
          <c:extLst>
            <c:ext xmlns:c16="http://schemas.microsoft.com/office/drawing/2014/chart" uri="{C3380CC4-5D6E-409C-BE32-E72D297353CC}">
              <c16:uniqueId val="{0000000A-F30B-4DF3-93E5-3B243E61D2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1082</c:v>
                </c:pt>
                <c:pt idx="2">
                  <c:v>#N/A</c:v>
                </c:pt>
                <c:pt idx="3">
                  <c:v>#N/A</c:v>
                </c:pt>
                <c:pt idx="4">
                  <c:v>541</c:v>
                </c:pt>
                <c:pt idx="5">
                  <c:v>#N/A</c:v>
                </c:pt>
                <c:pt idx="6">
                  <c:v>#N/A</c:v>
                </c:pt>
                <c:pt idx="7">
                  <c:v>205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0B-4DF3-93E5-3B243E61D2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1304</c:v>
                </c:pt>
                <c:pt idx="1">
                  <c:v>1300</c:v>
                </c:pt>
                <c:pt idx="2">
                  <c:v>1300</c:v>
                </c:pt>
              </c:numCache>
            </c:numRef>
          </c:val>
          <c:extLst>
            <c:ext xmlns:c16="http://schemas.microsoft.com/office/drawing/2014/chart" uri="{C3380CC4-5D6E-409C-BE32-E72D297353CC}">
              <c16:uniqueId val="{00000000-D086-4976-9161-1DD16A70DA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212</c:v>
                </c:pt>
                <c:pt idx="1">
                  <c:v>212</c:v>
                </c:pt>
                <c:pt idx="2">
                  <c:v>300</c:v>
                </c:pt>
              </c:numCache>
            </c:numRef>
          </c:val>
          <c:extLst>
            <c:ext xmlns:c16="http://schemas.microsoft.com/office/drawing/2014/chart" uri="{C3380CC4-5D6E-409C-BE32-E72D297353CC}">
              <c16:uniqueId val="{00000001-D086-4976-9161-1DD16A70DA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1968</c:v>
                </c:pt>
                <c:pt idx="1">
                  <c:v>3031</c:v>
                </c:pt>
                <c:pt idx="2">
                  <c:v>3837</c:v>
                </c:pt>
              </c:numCache>
            </c:numRef>
          </c:val>
          <c:extLst>
            <c:ext xmlns:c16="http://schemas.microsoft.com/office/drawing/2014/chart" uri="{C3380CC4-5D6E-409C-BE32-E72D297353CC}">
              <c16:uniqueId val="{00000002-D086-4976-9161-1DD16A70DA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{C90F17B5-CF0F-4A7D-B1EA-614D088F6527}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D91-4EEE-8DC2-DA91087487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{9DE33B93-1329-48E0-85E6-217569D44250}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91-4EEE-8DC2-DA91087487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{FB96CD69-8838-449F-8E7D-F5B7F7B3A96A}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91-4EEE-8DC2-DA91087487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{256E5AF5-82AC-4C71-A31A-C4E8604B7648}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91-4EEE-8DC2-DA91087487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{627DAFF2-1AA1-4465-810E-4D891085FD19}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91-4EEE-8DC2-DA91087487E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{5B8308C7-213E-4992-B858-72D5357531F3}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D91-4EEE-8DC2-DA91087487EA}"/>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{AD707B40-7F2B-4FC5-B015-C4C11264ED2A}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D91-4EEE-8DC2-DA91087487E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{AC8951C8-041E-495F-AA00-146CC605D86D}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D91-4EEE-8DC2-DA91087487E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{945F6499-17E7-4B8A-ACE3-54B0E23EDDB1}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D91-4EEE-8DC2-DA91087487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61.3</c:v>
                </c:pt>
                <c:pt idx="8">
                  <c:v>62.1</c:v>
                </c:pt>
                <c:pt idx="16">
                  <c:v>62.7</c:v>
                </c:pt>
                <c:pt idx="24">
                  <c:v>61.4</c:v>
                </c:pt>
                <c:pt idx="32">
                  <c:v>64.3</c:v>
                </c:pt>
              </c:numCache>
            </c:numRef>
          </c:xVal>
          <c:yVal>
            <c:numRef>
              <c:f>公会計指標分析・財政指標組合せ分析表!$BP$51:$DC$51</c:f>
              <c:numCache>
                <c:formatCode>#,##0.0;"▲ "#,##0.0</c:formatCode>
                <c:ptCount val="40"/>
                <c:pt idx="0">
                  <c:v>34.799999999999997</c:v>
                </c:pt>
                <c:pt idx="8">
                  <c:v>17.5</c:v>
                </c:pt>
                <c:pt idx="16">
                  <c:v>6.6</c:v>
                </c:pt>
              </c:numCache>
            </c:numRef>
          </c:yVal>
          <c:smooth val="0"/>
          <c:extLst>
            <c:ext xmlns:c16="http://schemas.microsoft.com/office/drawing/2014/chart" uri="{C3380CC4-5D6E-409C-BE32-E72D297353CC}">
              <c16:uniqueId val="{00000009-4D91-4EEE-8DC2-DA91087487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{22F816B8-C4D7-49C8-80FE-0BF2C3D147A3}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D91-4EEE-8DC2-DA91087487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{A9DEB3DA-1811-45E3-9AC1-6EC2F31EC892}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91-4EEE-8DC2-DA91087487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{F139BD6C-6E1B-483D-AF62-1BE38CCD251D}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91-4EEE-8DC2-DA91087487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{7223983F-599A-4441-A1B9-93CBD33D5569}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91-4EEE-8DC2-DA91087487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{2F3B282B-518D-409E-8489-212E516F7C96}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91-4EEE-8DC2-DA91087487E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{AB0587A5-A406-4CC2-BED5-DFC53CD0DCD9}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D91-4EEE-8DC2-DA91087487E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{7A12DDD2-86F5-43BE-B355-793201197CC7}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D91-4EEE-8DC2-DA91087487E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{C697B2D0-6E9A-4BCD-9C9F-B94801534556}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D91-4EEE-8DC2-DA91087487E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{5A64F630-6E04-4A68-8A72-6C4D6893A329}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D91-4EEE-8DC2-DA91087487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4D91-4EEE-8DC2-DA91087487E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{C3AB694A-1077-42A4-A785-623E9E8CF954}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1E5-4D2C-ACB1-665B9C5DB0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{4216E5CF-BF98-4A91-BD27-65591AFB0A4E}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E5-4D2C-ACB1-665B9C5DB0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{55E5167C-FFCE-45D9-8DBB-6AA2A408A900}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E5-4D2C-ACB1-665B9C5DB0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{DFFBCB81-DA57-4D1A-BF17-840FDF184D3E}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E5-4D2C-ACB1-665B9C5DB0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{03201B6B-401A-4A11-AFFE-685ED30D629D}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E5-4D2C-ACB1-665B9C5DB08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{809E7D66-A027-4E06-93DB-8B66AB916066}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1E5-4D2C-ACB1-665B9C5DB08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{CA8BE5C0-5609-46E1-83C7-0BB44D515AE2}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1E5-4D2C-ACB1-665B9C5DB08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{9543D705-D331-4264-92D7-FB7079AC31A1}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1E5-4D2C-ACB1-665B9C5DB08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{FEF694E8-4444-417D-B7FE-B6A3B28F89A5}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1E5-4D2C-ACB1-665B9C5DB0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12.5</c:v>
                </c:pt>
                <c:pt idx="16">
                  <c:v>12.3</c:v>
                </c:pt>
                <c:pt idx="24">
                  <c:v>12.2</c:v>
                </c:pt>
                <c:pt idx="32">
                  <c:v>12</c:v>
                </c:pt>
              </c:numCache>
            </c:numRef>
          </c:xVal>
          <c:yVal>
            <c:numRef>
              <c:f>公会計指標分析・財政指標組合せ分析表!$BP$73:$DC$73</c:f>
              <c:numCache>
                <c:formatCode>#,##0.0;"▲ "#,##0.0</c:formatCode>
                <c:ptCount val="40"/>
                <c:pt idx="0">
                  <c:v>34.799999999999997</c:v>
                </c:pt>
                <c:pt idx="8">
                  <c:v>17.5</c:v>
                </c:pt>
                <c:pt idx="16">
                  <c:v>6.6</c:v>
                </c:pt>
              </c:numCache>
            </c:numRef>
          </c:yVal>
          <c:smooth val="0"/>
          <c:extLst>
            <c:ext xmlns:c16="http://schemas.microsoft.com/office/drawing/2014/chart" uri="{C3380CC4-5D6E-409C-BE32-E72D297353CC}">
              <c16:uniqueId val="{00000009-71E5-4D2C-ACB1-665B9C5DB0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{51167B33-6D96-42E6-9529-ECE22D48B63C}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1E5-4D2C-ACB1-665B9C5DB0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{E845BB74-778D-44CF-82DB-F27D343E5BCA}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E5-4D2C-ACB1-665B9C5DB0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{CF26EAF2-588B-4D4C-AE65-DC1EDF12CB1A}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E5-4D2C-ACB1-665B9C5DB0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{2B839340-F76E-4802-BFFD-D941A53EA583}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E5-4D2C-ACB1-665B9C5DB0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{9E2C379B-EAD2-447C-859F-4903F0DA9B35}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E5-4D2C-ACB1-665B9C5DB08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{AC45099E-09CB-4FA9-8167-8914C92CCA85}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1E5-4D2C-ACB1-665B9C5DB084}"/>
                </c:ext>
              </c:extLst>
            </c:dLbl>
            <c:dLbl>
              <c:idx val="16"/>
              <c:layout>
                <c:manualLayout>
                  <c:x val="0"/>
                  <c:y val="-1.580408889059375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{3EA6316F-4C0C-4713-88A1-755FC7350A16}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1E5-4D2C-ACB1-665B9C5DB084}"/>
                </c:ext>
              </c:extLst>
            </c:dLbl>
            <c:dLbl>
              <c:idx val="24"/>
              <c:layout>
                <c:manualLayout>
                  <c:x val="0"/>
                  <c:y val="1.580408889059371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{07BA64A4-BF58-41A2-9119-4A63C7D3F857}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1E5-4D2C-ACB1-665B9C5DB08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{D9743EB1-4560-42C5-9221-B7A2C018810A}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1E5-4D2C-ACB1-665B9C5DB0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71E5-4D2C-ACB1-665B9C5DB084}"/>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一般会計における元利償還金は１６百万円減少したが、公営企業債の元利償還金に対する繰入が８６百万円増加し、元利償還金等としては３５百万円増となった。</a:t>
          </a:r>
        </a:p>
        <a:p>
          <a:r>
            <a:rPr kumimoji="1" lang="ja-JP" altLang="en-US" sz="1400">
              <a:latin typeface="ＭＳ ゴシック" pitchFamily="49" charset="-128"/>
              <a:ea typeface="ＭＳ ゴシック" pitchFamily="49" charset="-128"/>
            </a:rPr>
            <a:t>　算入公債費等においては、基準財政需要額に算入された公債費が１３百万円減少したことが要因となり、１１百万円減となった結果、分子が４６百万（１２．０％）の増となった。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は公営企業債等繰入見込額が４億５，２００万円増となったことが要因で１億６，５００万円の増となったが、充当可能財源等で公共施設整備基金へ７億３，８００百万円積立てたため、８億５，５００百万円増となり、将来負担比率の分子としては昨年に引き続き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焼却場建設事業のために重点的に積立し７億３，８００万円増、ふるさと創生基金においては３，２００万円取崩したが、ふるさと納税により１億円を積立て６，８００万円増、地方交付税の算定において臨時財政対策債償還基金費が組み込まれたため減債基金へ８，８５０万円積立てた。基金全体としては８億９，４５０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今後は焼却場建設や歴史民俗資料館改修事業などの大規模事業のため、大きく基金を取り崩していくことが見込まれるが、交付税措置率の高い起債を優先し、バランスを図りつつ取崩しを抑えるよう努める。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産業振興基金：産業の振興の経費に充てるため。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ふるさと創生基金：自ら考え、自ら行う地域づくりの経費に充てるため。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人材育成基金：人材を育成するための事業に要する経費に充てるため。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社会福祉推進基金：社会福祉の推進の経費に充てるため。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教育振興基金：小中学校の教育環境整備の経費に充てるため。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町立図書館基金：図書館の蔵書整備の経費に充てるため。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公共施設整備基金：新焼却場建設事業の財源とするため積立し、７億３，８００万円増加。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ふるさと創生基金：ふるさと納税は３，２００万円取り崩したが、ふるさと納税による寄附金１億円積立てし６，８００万円増加。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減債基金：目標に設定した金額となるよう積立し、８，８５０万円増加。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公共施設整備基金：令和６年度供用開始予定の新焼却場建設事業のため、急激に減少見込み。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ふるさと創生基金：地域づくり事業の財源不足を補うため、計画的に取り崩していく予定だが３億円程度は確保していく。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産業振興基金：農業、漁業、観光業、商工業へ充当予定だが、事業の剰余金等は可能な限り繰り戻し、現水準維持できるよう努める。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社会福祉推進基金：養護老人ホームや障害者福祉施設の整備支援のため４億円を目標。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財政調整基金については前年と同額。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ため、公共施設整備基金の取崩しに加え、財政調整基金も大きく取崩す見込みだが、近年の豪雨や台風による災害が多くなっているため、早急に対応できるよう基金残高５億円を確保するよう計画的な取崩し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地方交付税の算定において臨時財政対策債償還基金費が組み込まれたため減債基金へ８，８５０万円積立て３億円（４１．８％増）となった。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目標に設定していた３億円まで積立てができた。短期的には取崩し予定はないが、今後の金利変動等により取崩して対応していく。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C746991-97A1-432A-B8B3-8EB6A959D7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CD2F821-E6E3-4C2C-9E53-A19390F0D4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A3B978E4-5B24-4871-B9C4-06286494DB76}"/>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C6BB8D19-B518-416F-9386-AA1979F483E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C411C1E6-7CDF-4C81-B28C-7DF7DFD94AA3}"/>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3D913D7E-FE25-4882-858E-BC651BCD495B}"/>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D586DEFA-9D03-4EDE-9501-6CDA11BEFD81}"/>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DA95791E-31DA-48CA-97D7-C20038714BA1}"/>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A6A07A35-07C7-4022-9DCE-5CF06D50029B}"/>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7D6846B9-C5AC-46BA-8D66-13A872EC6EAC}"/>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7D53BD91-577F-44F7-BA45-307FBB4D38F4}"/>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AD8613AC-0EFA-45F0-A113-474AB4E84C3D}"/>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B5196004-7A06-4EDE-BAEF-7DBC26FCBF2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DCEC4E57-3153-4F30-85D5-AE087E8BEFC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CFCB0370-51D2-400E-AB32-2209C7720303}"/>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D1B19BB2-4142-4024-877A-6F591EDF5421}"/>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B522620-450F-47E7-98F2-C7D8B32A836B}"/>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A579F8C1-5970-4A75-9A8A-927858731C14}"/>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CED98141-294F-4104-A0E5-E6F6372B039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14B20A41-2387-4527-9F6B-37521E0C4D09}"/>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AA211BA1-2496-4F8E-8554-F8EB05250955}"/>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20618188-E63E-438B-A429-4451F70A79CC}"/>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738D3932-9A73-4904-B889-36A6FA13FBE4}"/>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57C7EB04-4819-41FE-AAE1-8E7DF447C155}"/>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2CBE92DF-13BE-4002-9A82-EB659C5FE55C}"/>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E07D84C7-6789-4A3B-9A2E-458A6C89CAF7}"/>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8DE99ACC-70C0-49F4-960A-068B8F1DFB96}"/>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A2B28250-3FE6-47CE-A4BB-97BAE233A63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356EB3D8-A150-4ED4-A166-AECB7E0A5596}"/>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99E9917A-22EC-4E9D-AFDF-B6CCB590B391}"/>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FCB940FB-C6AE-4D6A-9561-403785E0F4E6}"/>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D7B6A947-3D33-4F99-8469-A350D76B2F8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8A6DF06D-0873-4A55-831E-5DB488C09BC9}"/>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B1D04E13-9383-4924-AEFE-7651F33746BF}"/>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A51D383C-CD11-43C5-8397-4CB47777D8FA}"/>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84C68A02-DC3B-40FF-9129-F0930DD45162}"/>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6241FE93-67B2-44FF-8F24-AD17F2D0C4EB}"/>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A1F7B632-5AB3-4152-BA1D-6B3B3E7FD4A6}"/>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E2404B59-740E-46C7-AFEE-81B30EFE28BB}"/>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7135555-7DFF-481C-80A2-BA9902A77DC4}"/>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4FC981F7-03A4-410C-995C-BC2B073B2CD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52FF955A-AC58-47F2-96EB-11EF0F197083}"/>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E0E3531B-62C8-447C-8E10-D603040A7749}"/>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EDB6D375-53FC-4FD8-881A-4BB571500BC1}"/>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A1B4E45A-A2C2-456F-9AFE-D8FAEFAD84EE}"/>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74F300D5-77D2-403C-B216-32F485FC34E8}"/>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F387E71F-5F8B-40CC-A70A-6A1991F59373}"/>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4D28CF6E-5666-4520-BD23-3849863CBD21}"/>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BD6897F5-F551-4498-8536-7249F7D4F941}"/>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B92B533B-ADDC-4F2A-927C-97548E2BAA5C}"/>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768B03DA-F06B-4489-9A8E-9FEB10C02521}"/>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有形固定資産減価償却率は全国平均・東京都平均より高く、類似団体の中でも高い数字となっている。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老朽化している施設が多く、今後当該比率のさらなる増加が見込まれるが、長寿命化計画等に沿って施設を計画的に整備していき、資産管理に努める。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B197D63A-69BD-4EBA-86C1-B8EB6C9012B8}"/>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21DA1827-A096-41DD-97AB-6C48BB7EAF49}"/>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4B941FCD-63D4-4DE3-A436-33B77448F4E4}"/>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F3A8F698-6064-4DDD-A5D1-508AA6061D55}"/>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85342E9C-6CF4-4A10-A7AF-0B16EC136F2C}"/>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FA75BB52-0AE8-4A3E-AAF2-C418989619F1}"/>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14CEAA16-D2A3-4CD7-926C-434917A4FBA2}"/>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825B829E-05CB-4F45-A9A0-CB22EC4A38D3}"/>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DA9CB0A8-F2C4-404C-B04E-EAB40D6876A3}"/>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65B4A469-3A21-48AF-ADFC-228A2136CB6C}"/>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411B840E-E5B4-4056-83EB-719291A4CB69}"/>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24EF4338-D7B8-42F0-8ECF-F25BE543ACE8}"/>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3575616B-1D58-4631-A3E8-26A8307F3AEB}"/>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D39963C1-6AB0-4AB0-83CB-9147554813EE}"/>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34A84F38-A5F7-4AE8-B30C-E7BF779F5783}"/>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88A669EA-1CFC-45F8-A147-227906109F25}"/>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A9938881-A4CC-48BA-AC26-4591B9B6675D}"/>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877CC760-193B-4BFA-8A8A-EF72DDF86A7A}"/>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1" name="直線コネクタ 70">
          <a:extLst>
            <a:ext uri="{FF2B5EF4-FFF2-40B4-BE49-F238E27FC236}">
              <a16:creationId xmlns:a16="http://schemas.microsoft.com/office/drawing/2014/main" id="{44BB218D-A3BA-4EAE-BA36-6393F945171B}"/>
            </a:ext>
          </a:extLst>
        </xdr:cNvPr>
        <xdr:cNvCxnSpPr/>
      </xdr:nvCxnSpPr>
      <xdr:spPr>
        <a:xfrm flipV="1">
          <a:off x="4206240" y="5338626"/>
          <a:ext cx="1270" cy="1379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2" name="有形固定資産減価償却率最小値テキスト">
          <a:extLst>
            <a:ext uri="{FF2B5EF4-FFF2-40B4-BE49-F238E27FC236}">
              <a16:creationId xmlns:a16="http://schemas.microsoft.com/office/drawing/2014/main" id="{84A87FB0-AC90-41CD-B0C2-BFE6D5678E5A}"/>
            </a:ext>
          </a:extLst>
        </xdr:cNvPr>
        <xdr:cNvSpPr txBox="1"/>
      </xdr:nvSpPr>
      <xdr:spPr>
        <a:xfrm>
          <a:off x="4258945" y="672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3" name="直線コネクタ 72">
          <a:extLst>
            <a:ext uri="{FF2B5EF4-FFF2-40B4-BE49-F238E27FC236}">
              <a16:creationId xmlns:a16="http://schemas.microsoft.com/office/drawing/2014/main" id="{FA623F04-4BC0-4A7A-9DBD-D1ECBF9190C4}"/>
            </a:ext>
          </a:extLst>
        </xdr:cNvPr>
        <xdr:cNvCxnSpPr/>
      </xdr:nvCxnSpPr>
      <xdr:spPr>
        <a:xfrm>
          <a:off x="4119245" y="671766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4" name="有形固定資産減価償却率最大値テキスト">
          <a:extLst>
            <a:ext uri="{FF2B5EF4-FFF2-40B4-BE49-F238E27FC236}">
              <a16:creationId xmlns:a16="http://schemas.microsoft.com/office/drawing/2014/main" id="{943B4DC9-EF78-4189-ACD4-0BDE739C8B42}"/>
            </a:ext>
          </a:extLst>
        </xdr:cNvPr>
        <xdr:cNvSpPr txBox="1"/>
      </xdr:nvSpPr>
      <xdr:spPr>
        <a:xfrm>
          <a:off x="4258945" y="512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5" name="直線コネクタ 74">
          <a:extLst>
            <a:ext uri="{FF2B5EF4-FFF2-40B4-BE49-F238E27FC236}">
              <a16:creationId xmlns:a16="http://schemas.microsoft.com/office/drawing/2014/main" id="{5B7C84D5-5B74-4F60-A1EE-3982EA6CA4D8}"/>
            </a:ext>
          </a:extLst>
        </xdr:cNvPr>
        <xdr:cNvCxnSpPr/>
      </xdr:nvCxnSpPr>
      <xdr:spPr>
        <a:xfrm>
          <a:off x="4119245" y="533862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6" name="有形固定資産減価償却率平均値テキスト">
          <a:extLst>
            <a:ext uri="{FF2B5EF4-FFF2-40B4-BE49-F238E27FC236}">
              <a16:creationId xmlns:a16="http://schemas.microsoft.com/office/drawing/2014/main" id="{E1CA3029-73B9-40CE-A364-F267CFCC7D57}"/>
            </a:ext>
          </a:extLst>
        </xdr:cNvPr>
        <xdr:cNvSpPr txBox="1"/>
      </xdr:nvSpPr>
      <xdr:spPr>
        <a:xfrm>
          <a:off x="4258945" y="5957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7" name="フローチャート: 判断 76">
          <a:extLst>
            <a:ext uri="{FF2B5EF4-FFF2-40B4-BE49-F238E27FC236}">
              <a16:creationId xmlns:a16="http://schemas.microsoft.com/office/drawing/2014/main" id="{93C48320-C756-4534-B306-3BD9E9903B15}"/>
            </a:ext>
          </a:extLst>
        </xdr:cNvPr>
        <xdr:cNvSpPr/>
      </xdr:nvSpPr>
      <xdr:spPr>
        <a:xfrm>
          <a:off x="4157345" y="61022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8" name="フローチャート: 判断 77">
          <a:extLst>
            <a:ext uri="{FF2B5EF4-FFF2-40B4-BE49-F238E27FC236}">
              <a16:creationId xmlns:a16="http://schemas.microsoft.com/office/drawing/2014/main" id="{344F2734-3F48-44DF-B556-C9A106E1909E}"/>
            </a:ext>
          </a:extLst>
        </xdr:cNvPr>
        <xdr:cNvSpPr/>
      </xdr:nvSpPr>
      <xdr:spPr>
        <a:xfrm>
          <a:off x="3537585" y="61022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9" name="フローチャート: 判断 78">
          <a:extLst>
            <a:ext uri="{FF2B5EF4-FFF2-40B4-BE49-F238E27FC236}">
              <a16:creationId xmlns:a16="http://schemas.microsoft.com/office/drawing/2014/main" id="{DFDB97C4-483D-49CA-AE11-C95D47835495}"/>
            </a:ext>
          </a:extLst>
        </xdr:cNvPr>
        <xdr:cNvSpPr/>
      </xdr:nvSpPr>
      <xdr:spPr>
        <a:xfrm>
          <a:off x="2867025" y="6117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0" name="フローチャート: 判断 79">
          <a:extLst>
            <a:ext uri="{FF2B5EF4-FFF2-40B4-BE49-F238E27FC236}">
              <a16:creationId xmlns:a16="http://schemas.microsoft.com/office/drawing/2014/main" id="{99A7F4FD-3D3A-4852-A89C-3421930F0CF1}"/>
            </a:ext>
          </a:extLst>
        </xdr:cNvPr>
        <xdr:cNvSpPr/>
      </xdr:nvSpPr>
      <xdr:spPr>
        <a:xfrm>
          <a:off x="2196465" y="61207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1" name="フローチャート: 判断 80">
          <a:extLst>
            <a:ext uri="{FF2B5EF4-FFF2-40B4-BE49-F238E27FC236}">
              <a16:creationId xmlns:a16="http://schemas.microsoft.com/office/drawing/2014/main" id="{87AFB54F-0740-438D-A427-42A1BD87B708}"/>
            </a:ext>
          </a:extLst>
        </xdr:cNvPr>
        <xdr:cNvSpPr/>
      </xdr:nvSpPr>
      <xdr:spPr>
        <a:xfrm>
          <a:off x="1525905" y="5991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FB87129-168A-423F-B06A-5CED16E2C53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8EAD914-1968-4B82-A989-57243AA2FB5D}"/>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215A23F-039B-4452-B4BE-45551490A8BA}"/>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9D7DF79-DDFA-4891-B778-25873AD96B3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9A5F5C9-93B0-49F8-9504-7EDF120A9F12}"/>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87" name="楕円 86">
          <a:extLst>
            <a:ext uri="{FF2B5EF4-FFF2-40B4-BE49-F238E27FC236}">
              <a16:creationId xmlns:a16="http://schemas.microsoft.com/office/drawing/2014/main" id="{D332BAE6-2005-4191-BB6F-22A448D38F65}"/>
            </a:ext>
          </a:extLst>
        </xdr:cNvPr>
        <xdr:cNvSpPr/>
      </xdr:nvSpPr>
      <xdr:spPr>
        <a:xfrm>
          <a:off x="4157345" y="61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160491</xdr:rowOff>
    </xdr:from>
    <xdr:ext cx="405111" cy="259045"/>
    <xdr:sp macro="" textlink="">
      <xdr:nvSpPr>
        <xdr:cNvPr id="88" name="有形固定資産減価償却率該当値テキスト">
          <a:extLst>
            <a:ext uri="{FF2B5EF4-FFF2-40B4-BE49-F238E27FC236}">
              <a16:creationId xmlns:a16="http://schemas.microsoft.com/office/drawing/2014/main" id="{546C626B-A261-4017-A5F6-3BB33179830D}"/>
            </a:ext>
          </a:extLst>
        </xdr:cNvPr>
        <xdr:cNvSpPr txBox="1"/>
      </xdr:nvSpPr>
      <xdr:spPr>
        <a:xfrm>
          <a:off x="4258945" y="612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92619</xdr:rowOff>
    </xdr:from>
    <xdr:to>
      <xdr:col>19</xdr:col>
      <xdr:colOff>187325</xdr:colOff>
      <xdr:row>32</xdr:row>
      <xdr:rowOff>22769</xdr:rowOff>
    </xdr:to>
    <xdr:sp macro="" textlink="">
      <xdr:nvSpPr>
        <xdr:cNvPr id="89" name="楕円 88">
          <a:extLst>
            <a:ext uri="{FF2B5EF4-FFF2-40B4-BE49-F238E27FC236}">
              <a16:creationId xmlns:a16="http://schemas.microsoft.com/office/drawing/2014/main" id="{CFC145AC-40D1-40CE-98C2-FB8DB12291AD}"/>
            </a:ext>
          </a:extLst>
        </xdr:cNvPr>
        <xdr:cNvSpPr/>
      </xdr:nvSpPr>
      <xdr:spPr>
        <a:xfrm>
          <a:off x="3537585" y="60590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143419</xdr:rowOff>
    </xdr:from>
    <xdr:to>
      <xdr:col>23</xdr:col>
      <xdr:colOff>85725</xdr:colOff>
      <xdr:row>32</xdr:row>
      <xdr:rowOff>61414</xdr:rowOff>
    </xdr:to>
    <xdr:cxnSp macro="">
      <xdr:nvCxnSpPr>
        <xdr:cNvPr id="90" name="直線コネクタ 89">
          <a:extLst>
            <a:ext uri="{FF2B5EF4-FFF2-40B4-BE49-F238E27FC236}">
              <a16:creationId xmlns:a16="http://schemas.microsoft.com/office/drawing/2014/main" id="{C52D8695-4D43-4EB8-B5A9-062884F27D5D}"/>
            </a:ext>
          </a:extLst>
        </xdr:cNvPr>
        <xdr:cNvCxnSpPr/>
      </xdr:nvCxnSpPr>
      <xdr:spPr>
        <a:xfrm>
          <a:off x="3588385" y="6109879"/>
          <a:ext cx="619760" cy="8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91" name="楕円 90">
          <a:extLst>
            <a:ext uri="{FF2B5EF4-FFF2-40B4-BE49-F238E27FC236}">
              <a16:creationId xmlns:a16="http://schemas.microsoft.com/office/drawing/2014/main" id="{E6B5D30E-C59F-4014-8E52-5564C43FA3E2}"/>
            </a:ext>
          </a:extLst>
        </xdr:cNvPr>
        <xdr:cNvSpPr/>
      </xdr:nvSpPr>
      <xdr:spPr>
        <a:xfrm>
          <a:off x="2867025" y="6099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12065</xdr:rowOff>
    </xdr:to>
    <xdr:cxnSp macro="">
      <xdr:nvCxnSpPr>
        <xdr:cNvPr id="92" name="直線コネクタ 91">
          <a:extLst>
            <a:ext uri="{FF2B5EF4-FFF2-40B4-BE49-F238E27FC236}">
              <a16:creationId xmlns:a16="http://schemas.microsoft.com/office/drawing/2014/main" id="{CC00A03D-58FC-49F7-83ED-E39A54FD7565}"/>
            </a:ext>
          </a:extLst>
        </xdr:cNvPr>
        <xdr:cNvCxnSpPr/>
      </xdr:nvCxnSpPr>
      <xdr:spPr>
        <a:xfrm flipV="1">
          <a:off x="2917825" y="6109879"/>
          <a:ext cx="67056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93" name="楕円 92">
          <a:extLst>
            <a:ext uri="{FF2B5EF4-FFF2-40B4-BE49-F238E27FC236}">
              <a16:creationId xmlns:a16="http://schemas.microsoft.com/office/drawing/2014/main" id="{AD95E732-7D3B-4055-826B-4926B77D3CCA}"/>
            </a:ext>
          </a:extLst>
        </xdr:cNvPr>
        <xdr:cNvSpPr/>
      </xdr:nvSpPr>
      <xdr:spPr>
        <a:xfrm>
          <a:off x="2196465" y="60806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32</xdr:row>
      <xdr:rowOff>12065</xdr:rowOff>
    </xdr:to>
    <xdr:cxnSp macro="">
      <xdr:nvCxnSpPr>
        <xdr:cNvPr id="94" name="直線コネクタ 93">
          <a:extLst>
            <a:ext uri="{FF2B5EF4-FFF2-40B4-BE49-F238E27FC236}">
              <a16:creationId xmlns:a16="http://schemas.microsoft.com/office/drawing/2014/main" id="{D92621CC-3465-4759-8251-43A191D0A464}"/>
            </a:ext>
          </a:extLst>
        </xdr:cNvPr>
        <xdr:cNvCxnSpPr/>
      </xdr:nvCxnSpPr>
      <xdr:spPr>
        <a:xfrm>
          <a:off x="2247265" y="6131469"/>
          <a:ext cx="67056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89535</xdr:rowOff>
    </xdr:from>
    <xdr:to>
      <xdr:col>7</xdr:col>
      <xdr:colOff>187325</xdr:colOff>
      <xdr:row>32</xdr:row>
      <xdr:rowOff>19685</xdr:rowOff>
    </xdr:to>
    <xdr:sp macro="" textlink="">
      <xdr:nvSpPr>
        <xdr:cNvPr id="95" name="楕円 94">
          <a:extLst>
            <a:ext uri="{FF2B5EF4-FFF2-40B4-BE49-F238E27FC236}">
              <a16:creationId xmlns:a16="http://schemas.microsoft.com/office/drawing/2014/main" id="{E92ED86D-3494-4D18-A507-E11A6C043B32}"/>
            </a:ext>
          </a:extLst>
        </xdr:cNvPr>
        <xdr:cNvSpPr/>
      </xdr:nvSpPr>
      <xdr:spPr>
        <a:xfrm>
          <a:off x="1525905" y="6055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140335</xdr:rowOff>
    </xdr:from>
    <xdr:to>
      <xdr:col>11</xdr:col>
      <xdr:colOff>136525</xdr:colOff>
      <xdr:row>31</xdr:row>
      <xdr:rowOff>165009</xdr:rowOff>
    </xdr:to>
    <xdr:cxnSp macro="">
      <xdr:nvCxnSpPr>
        <xdr:cNvPr id="96" name="直線コネクタ 95">
          <a:extLst>
            <a:ext uri="{FF2B5EF4-FFF2-40B4-BE49-F238E27FC236}">
              <a16:creationId xmlns:a16="http://schemas.microsoft.com/office/drawing/2014/main" id="{CC7B0FBE-E4FC-4075-A382-22BB949A91D5}"/>
            </a:ext>
          </a:extLst>
        </xdr:cNvPr>
        <xdr:cNvCxnSpPr/>
      </xdr:nvCxnSpPr>
      <xdr:spPr>
        <a:xfrm>
          <a:off x="1576705" y="6106795"/>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7" name="n_1aveValue有形固定資産減価償却率">
          <a:extLst>
            <a:ext uri="{FF2B5EF4-FFF2-40B4-BE49-F238E27FC236}">
              <a16:creationId xmlns:a16="http://schemas.microsoft.com/office/drawing/2014/main" id="{075B6D6F-2B9C-4993-8C40-1F1A33594B3F}"/>
            </a:ext>
          </a:extLst>
        </xdr:cNvPr>
        <xdr:cNvSpPr txBox="1"/>
      </xdr:nvSpPr>
      <xdr:spPr>
        <a:xfrm>
          <a:off x="3395989" y="6191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8" name="n_2aveValue有形固定資産減価償却率">
          <a:extLst>
            <a:ext uri="{FF2B5EF4-FFF2-40B4-BE49-F238E27FC236}">
              <a16:creationId xmlns:a16="http://schemas.microsoft.com/office/drawing/2014/main" id="{77F56DAB-AA8D-44DB-9F35-A883C9FED252}"/>
            </a:ext>
          </a:extLst>
        </xdr:cNvPr>
        <xdr:cNvSpPr txBox="1"/>
      </xdr:nvSpPr>
      <xdr:spPr>
        <a:xfrm>
          <a:off x="2738129" y="620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9" name="n_3aveValue有形固定資産減価償却率">
          <a:extLst>
            <a:ext uri="{FF2B5EF4-FFF2-40B4-BE49-F238E27FC236}">
              <a16:creationId xmlns:a16="http://schemas.microsoft.com/office/drawing/2014/main" id="{42F70E03-F0C4-4173-9F91-66757A2A573F}"/>
            </a:ext>
          </a:extLst>
        </xdr:cNvPr>
        <xdr:cNvSpPr txBox="1"/>
      </xdr:nvSpPr>
      <xdr:spPr>
        <a:xfrm>
          <a:off x="2067569" y="620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100" name="n_4aveValue有形固定資産減価償却率">
          <a:extLst>
            <a:ext uri="{FF2B5EF4-FFF2-40B4-BE49-F238E27FC236}">
              <a16:creationId xmlns:a16="http://schemas.microsoft.com/office/drawing/2014/main" id="{B6208304-56AC-4444-A85D-56F8C378358A}"/>
            </a:ext>
          </a:extLst>
        </xdr:cNvPr>
        <xdr:cNvSpPr txBox="1"/>
      </xdr:nvSpPr>
      <xdr:spPr>
        <a:xfrm>
          <a:off x="1397009" y="577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39296</xdr:rowOff>
    </xdr:from>
    <xdr:ext cx="405111" cy="259045"/>
    <xdr:sp macro="" textlink="">
      <xdr:nvSpPr>
        <xdr:cNvPr id="101" name="n_1mainValue有形固定資産減価償却率">
          <a:extLst>
            <a:ext uri="{FF2B5EF4-FFF2-40B4-BE49-F238E27FC236}">
              <a16:creationId xmlns:a16="http://schemas.microsoft.com/office/drawing/2014/main" id="{6001DD49-2642-4783-9FB3-1C4FD29EA531}"/>
            </a:ext>
          </a:extLst>
        </xdr:cNvPr>
        <xdr:cNvSpPr txBox="1"/>
      </xdr:nvSpPr>
      <xdr:spPr>
        <a:xfrm>
          <a:off x="3395989" y="583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79392</xdr:rowOff>
    </xdr:from>
    <xdr:ext cx="405111" cy="259045"/>
    <xdr:sp macro="" textlink="">
      <xdr:nvSpPr>
        <xdr:cNvPr id="102" name="n_2mainValue有形固定資産減価償却率">
          <a:extLst>
            <a:ext uri="{FF2B5EF4-FFF2-40B4-BE49-F238E27FC236}">
              <a16:creationId xmlns:a16="http://schemas.microsoft.com/office/drawing/2014/main" id="{F92AC45F-E009-450C-9BFC-CE93B32AEC1D}"/>
            </a:ext>
          </a:extLst>
        </xdr:cNvPr>
        <xdr:cNvSpPr txBox="1"/>
      </xdr:nvSpPr>
      <xdr:spPr>
        <a:xfrm>
          <a:off x="2738129" y="587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60886</xdr:rowOff>
    </xdr:from>
    <xdr:ext cx="405111" cy="259045"/>
    <xdr:sp macro="" textlink="">
      <xdr:nvSpPr>
        <xdr:cNvPr id="103" name="n_3mainValue有形固定資産減価償却率">
          <a:extLst>
            <a:ext uri="{FF2B5EF4-FFF2-40B4-BE49-F238E27FC236}">
              <a16:creationId xmlns:a16="http://schemas.microsoft.com/office/drawing/2014/main" id="{5B43A2F9-7E28-4749-84B7-9A162DFC7D8A}"/>
            </a:ext>
          </a:extLst>
        </xdr:cNvPr>
        <xdr:cNvSpPr txBox="1"/>
      </xdr:nvSpPr>
      <xdr:spPr>
        <a:xfrm>
          <a:off x="2067569" y="5859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10812</xdr:rowOff>
    </xdr:from>
    <xdr:ext cx="405111" cy="259045"/>
    <xdr:sp macro="" textlink="">
      <xdr:nvSpPr>
        <xdr:cNvPr id="104" name="n_4mainValue有形固定資産減価償却率">
          <a:extLst>
            <a:ext uri="{FF2B5EF4-FFF2-40B4-BE49-F238E27FC236}">
              <a16:creationId xmlns:a16="http://schemas.microsoft.com/office/drawing/2014/main" id="{459CE06D-FA5C-4118-BB74-758617D1223D}"/>
            </a:ext>
          </a:extLst>
        </xdr:cNvPr>
        <xdr:cNvSpPr txBox="1"/>
      </xdr:nvSpPr>
      <xdr:spPr>
        <a:xfrm>
          <a:off x="1397009" y="6144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10B5917A-F5E8-4E3C-B9CA-613432150867}"/>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77EEE2A6-8BF5-4C95-9EB2-7F398CEACF21}"/>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305563B3-7411-4529-A0DF-C22485C5E52F}"/>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424D81F8-CC7D-4C58-88B7-72C84094DD67}"/>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1D41F7CE-503F-4E6E-B9A3-59BE79BE7229}"/>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8CBE6522-4B68-47C8-BBD3-142BE0A06D78}"/>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77173F33-7ED7-4F14-AEB1-826A4CD62152}"/>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C1593E6-F8E2-4072-B6D0-B11F4E3C8D54}"/>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B6D94692-4CFF-4B69-94AB-BC43D927312B}"/>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BC133E2-D673-4E72-8525-026B917B217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401C9816-FF35-47DE-AF27-855FD999308C}"/>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DF7C9C8C-520C-47AE-BA12-4A0E1BA25086}"/>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93F85DBD-217A-4E00-B0C9-8CBA47EC9CAF}"/>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これまで地方債の新規発行を抑制し、基金を積み立ててきたため、全国平均と比較し低い比率を保っている。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今年度に基金へ８億０，６００万円積立てたこともあり、前年度と比較し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ポイントと大きく改善したが、基金への積立は大規模事業のためであり、今後取り崩す予定のため再び比率は高くなる見込みである。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起債発行を最小限に抑制し、適正な地方債管理に努める。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A8AAF846-DBB1-4ADF-805A-9E6263815321}"/>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682A387F-E63A-401C-AB2F-CDDF855F5A03}"/>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CE6F2551-802F-4EEC-9660-D67D912FD6B4}"/>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31F846D2-460D-497E-9F8B-6757B9F92667}"/>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E73EEF8-D720-40EA-B9D0-4AE8FEFCF46B}"/>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901D8592-A149-4923-A88A-9C50BBB87E2E}"/>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E1008818-A620-4672-B525-FEF37893C069}"/>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7BF38A81-1D07-4C02-8111-86AA8012888E}"/>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8D2AF770-E19E-441B-A498-E1DF00FA9403}"/>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DEBABD44-4683-432D-91A0-A94A5B928AEB}"/>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9C083D6F-40CF-46CE-A313-EABAB674D82C}"/>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EA70A66D-CE47-4C08-8B0F-866BCBA52F60}"/>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C3222AC5-EA95-4220-8159-E75D4A4EE0D8}"/>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9947D0D-F5C5-4343-A50E-268F6F21C692}"/>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19CBF4DF-E691-4338-B0CC-A2D8574120E4}"/>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4AF442B5-5471-4E40-BC7A-8099DAAC5568}"/>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7A8E15D2-0572-4031-995B-E571A8D2799C}"/>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5" name="直線コネクタ 134">
          <a:extLst>
            <a:ext uri="{FF2B5EF4-FFF2-40B4-BE49-F238E27FC236}">
              <a16:creationId xmlns:a16="http://schemas.microsoft.com/office/drawing/2014/main" id="{ADDAFA17-0B48-49F8-975E-287490BCEE6B}"/>
            </a:ext>
          </a:extLst>
        </xdr:cNvPr>
        <xdr:cNvCxnSpPr/>
      </xdr:nvCxnSpPr>
      <xdr:spPr>
        <a:xfrm flipV="1">
          <a:off x="13027660" y="5160463"/>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6" name="債務償還比率最小値テキスト">
          <a:extLst>
            <a:ext uri="{FF2B5EF4-FFF2-40B4-BE49-F238E27FC236}">
              <a16:creationId xmlns:a16="http://schemas.microsoft.com/office/drawing/2014/main" id="{32F807D3-81DD-4319-BDC2-CD121891115D}"/>
            </a:ext>
          </a:extLst>
        </xdr:cNvPr>
        <xdr:cNvSpPr txBox="1"/>
      </xdr:nvSpPr>
      <xdr:spPr>
        <a:xfrm>
          <a:off x="13080365" y="659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7" name="直線コネクタ 136">
          <a:extLst>
            <a:ext uri="{FF2B5EF4-FFF2-40B4-BE49-F238E27FC236}">
              <a16:creationId xmlns:a16="http://schemas.microsoft.com/office/drawing/2014/main" id="{8805907C-3770-423A-AB59-42935F7C1DC1}"/>
            </a:ext>
          </a:extLst>
        </xdr:cNvPr>
        <xdr:cNvCxnSpPr/>
      </xdr:nvCxnSpPr>
      <xdr:spPr>
        <a:xfrm>
          <a:off x="12963525" y="6587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F363443B-1E58-4A2B-842C-DAC07DCB4D31}"/>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D2C2443B-F74C-46C4-BABA-789BB4C5B744}"/>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0" name="債務償還比率平均値テキスト">
          <a:extLst>
            <a:ext uri="{FF2B5EF4-FFF2-40B4-BE49-F238E27FC236}">
              <a16:creationId xmlns:a16="http://schemas.microsoft.com/office/drawing/2014/main" id="{B1F96E13-D70C-48BF-AD89-30598AADD87D}"/>
            </a:ext>
          </a:extLst>
        </xdr:cNvPr>
        <xdr:cNvSpPr txBox="1"/>
      </xdr:nvSpPr>
      <xdr:spPr>
        <a:xfrm>
          <a:off x="13080365" y="561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1" name="フローチャート: 判断 140">
          <a:extLst>
            <a:ext uri="{FF2B5EF4-FFF2-40B4-BE49-F238E27FC236}">
              <a16:creationId xmlns:a16="http://schemas.microsoft.com/office/drawing/2014/main" id="{2F0A6F24-8435-4355-AC99-49FDC50CB9F4}"/>
            </a:ext>
          </a:extLst>
        </xdr:cNvPr>
        <xdr:cNvSpPr/>
      </xdr:nvSpPr>
      <xdr:spPr>
        <a:xfrm>
          <a:off x="13001625" y="5631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2" name="フローチャート: 判断 141">
          <a:extLst>
            <a:ext uri="{FF2B5EF4-FFF2-40B4-BE49-F238E27FC236}">
              <a16:creationId xmlns:a16="http://schemas.microsoft.com/office/drawing/2014/main" id="{8325FF7B-556A-4E5F-B222-57E9F39F1C27}"/>
            </a:ext>
          </a:extLst>
        </xdr:cNvPr>
        <xdr:cNvSpPr/>
      </xdr:nvSpPr>
      <xdr:spPr>
        <a:xfrm>
          <a:off x="12359005" y="58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3" name="フローチャート: 判断 142">
          <a:extLst>
            <a:ext uri="{FF2B5EF4-FFF2-40B4-BE49-F238E27FC236}">
              <a16:creationId xmlns:a16="http://schemas.microsoft.com/office/drawing/2014/main" id="{2D741976-C913-4955-AF64-B7864DBA6A16}"/>
            </a:ext>
          </a:extLst>
        </xdr:cNvPr>
        <xdr:cNvSpPr/>
      </xdr:nvSpPr>
      <xdr:spPr>
        <a:xfrm>
          <a:off x="11688445" y="5869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4" name="フローチャート: 判断 143">
          <a:extLst>
            <a:ext uri="{FF2B5EF4-FFF2-40B4-BE49-F238E27FC236}">
              <a16:creationId xmlns:a16="http://schemas.microsoft.com/office/drawing/2014/main" id="{C80DD83D-27D7-4929-9708-825174D7BC9F}"/>
            </a:ext>
          </a:extLst>
        </xdr:cNvPr>
        <xdr:cNvSpPr/>
      </xdr:nvSpPr>
      <xdr:spPr>
        <a:xfrm>
          <a:off x="11017885" y="5906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5" name="フローチャート: 判断 144">
          <a:extLst>
            <a:ext uri="{FF2B5EF4-FFF2-40B4-BE49-F238E27FC236}">
              <a16:creationId xmlns:a16="http://schemas.microsoft.com/office/drawing/2014/main" id="{20D44551-D578-411F-8F86-3655AFC6DE69}"/>
            </a:ext>
          </a:extLst>
        </xdr:cNvPr>
        <xdr:cNvSpPr/>
      </xdr:nvSpPr>
      <xdr:spPr>
        <a:xfrm>
          <a:off x="10347325" y="5969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DD309F0-D403-416F-ACE9-C550BDF2F619}"/>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A004365F-E9A1-4728-9890-F5237C68D56B}"/>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A0DD133-7AB7-4F8D-9AF7-CBF55ABA59CF}"/>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FABD1D1-1D6D-46F2-B0C0-6672D6EB377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D4C509E-5AB7-4364-8FBB-DEF01977FB69}"/>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70730</xdr:rowOff>
    </xdr:from>
    <xdr:to>
      <xdr:col>76</xdr:col>
      <xdr:colOff>73025</xdr:colOff>
      <xdr:row>28</xdr:row>
      <xdr:rowOff>880</xdr:rowOff>
    </xdr:to>
    <xdr:sp macro="" textlink="">
      <xdr:nvSpPr>
        <xdr:cNvPr id="151" name="楕円 150">
          <a:extLst>
            <a:ext uri="{FF2B5EF4-FFF2-40B4-BE49-F238E27FC236}">
              <a16:creationId xmlns:a16="http://schemas.microsoft.com/office/drawing/2014/main" id="{06B1465E-9E36-40EF-8023-84C0DC8FAC5D}"/>
            </a:ext>
          </a:extLst>
        </xdr:cNvPr>
        <xdr:cNvSpPr/>
      </xdr:nvSpPr>
      <xdr:spPr>
        <a:xfrm>
          <a:off x="13001625" y="5366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93607</xdr:rowOff>
    </xdr:from>
    <xdr:ext cx="469744" cy="259045"/>
    <xdr:sp macro="" textlink="">
      <xdr:nvSpPr>
        <xdr:cNvPr id="152" name="債務償還比率該当値テキスト">
          <a:extLst>
            <a:ext uri="{FF2B5EF4-FFF2-40B4-BE49-F238E27FC236}">
              <a16:creationId xmlns:a16="http://schemas.microsoft.com/office/drawing/2014/main" id="{CC8E557A-EE78-4CC6-924B-C91E71BC0E39}"/>
            </a:ext>
          </a:extLst>
        </xdr:cNvPr>
        <xdr:cNvSpPr txBox="1"/>
      </xdr:nvSpPr>
      <xdr:spPr>
        <a:xfrm>
          <a:off x="13080365" y="52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50256</xdr:rowOff>
    </xdr:from>
    <xdr:to>
      <xdr:col>72</xdr:col>
      <xdr:colOff>123825</xdr:colOff>
      <xdr:row>28</xdr:row>
      <xdr:rowOff>151856</xdr:rowOff>
    </xdr:to>
    <xdr:sp macro="" textlink="">
      <xdr:nvSpPr>
        <xdr:cNvPr id="153" name="楕円 152">
          <a:extLst>
            <a:ext uri="{FF2B5EF4-FFF2-40B4-BE49-F238E27FC236}">
              <a16:creationId xmlns:a16="http://schemas.microsoft.com/office/drawing/2014/main" id="{61234E15-7F2B-4662-AB19-5FE82FB8C084}"/>
            </a:ext>
          </a:extLst>
        </xdr:cNvPr>
        <xdr:cNvSpPr/>
      </xdr:nvSpPr>
      <xdr:spPr>
        <a:xfrm>
          <a:off x="12359005" y="55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121530</xdr:rowOff>
    </xdr:from>
    <xdr:to>
      <xdr:col>76</xdr:col>
      <xdr:colOff>22225</xdr:colOff>
      <xdr:row>28</xdr:row>
      <xdr:rowOff>101056</xdr:rowOff>
    </xdr:to>
    <xdr:cxnSp macro="">
      <xdr:nvCxnSpPr>
        <xdr:cNvPr id="154" name="直線コネクタ 153">
          <a:extLst>
            <a:ext uri="{FF2B5EF4-FFF2-40B4-BE49-F238E27FC236}">
              <a16:creationId xmlns:a16="http://schemas.microsoft.com/office/drawing/2014/main" id="{4CA787FE-56C9-4604-9263-7550159DF769}"/>
            </a:ext>
          </a:extLst>
        </xdr:cNvPr>
        <xdr:cNvCxnSpPr/>
      </xdr:nvCxnSpPr>
      <xdr:spPr>
        <a:xfrm flipV="1">
          <a:off x="12409805" y="5417430"/>
          <a:ext cx="619760" cy="14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87149</xdr:rowOff>
    </xdr:from>
    <xdr:to>
      <xdr:col>68</xdr:col>
      <xdr:colOff>123825</xdr:colOff>
      <xdr:row>30</xdr:row>
      <xdr:rowOff>17299</xdr:rowOff>
    </xdr:to>
    <xdr:sp macro="" textlink="">
      <xdr:nvSpPr>
        <xdr:cNvPr id="155" name="楕円 154">
          <a:extLst>
            <a:ext uri="{FF2B5EF4-FFF2-40B4-BE49-F238E27FC236}">
              <a16:creationId xmlns:a16="http://schemas.microsoft.com/office/drawing/2014/main" id="{8CF41A27-77A9-4CA2-AAFF-A913D9DD3D77}"/>
            </a:ext>
          </a:extLst>
        </xdr:cNvPr>
        <xdr:cNvSpPr/>
      </xdr:nvSpPr>
      <xdr:spPr>
        <a:xfrm>
          <a:off x="11688445" y="57183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101056</xdr:rowOff>
    </xdr:from>
    <xdr:to>
      <xdr:col>72</xdr:col>
      <xdr:colOff>73025</xdr:colOff>
      <xdr:row>29</xdr:row>
      <xdr:rowOff>137949</xdr:rowOff>
    </xdr:to>
    <xdr:cxnSp macro="">
      <xdr:nvCxnSpPr>
        <xdr:cNvPr id="156" name="直線コネクタ 155">
          <a:extLst>
            <a:ext uri="{FF2B5EF4-FFF2-40B4-BE49-F238E27FC236}">
              <a16:creationId xmlns:a16="http://schemas.microsoft.com/office/drawing/2014/main" id="{16B210BD-FD6A-443F-8C35-DF11BBA1746E}"/>
            </a:ext>
          </a:extLst>
        </xdr:cNvPr>
        <xdr:cNvCxnSpPr/>
      </xdr:nvCxnSpPr>
      <xdr:spPr>
        <a:xfrm flipV="1">
          <a:off x="11739245" y="5564596"/>
          <a:ext cx="670560" cy="20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93164</xdr:rowOff>
    </xdr:from>
    <xdr:to>
      <xdr:col>64</xdr:col>
      <xdr:colOff>123825</xdr:colOff>
      <xdr:row>30</xdr:row>
      <xdr:rowOff>23314</xdr:rowOff>
    </xdr:to>
    <xdr:sp macro="" textlink="">
      <xdr:nvSpPr>
        <xdr:cNvPr id="157" name="楕円 156">
          <a:extLst>
            <a:ext uri="{FF2B5EF4-FFF2-40B4-BE49-F238E27FC236}">
              <a16:creationId xmlns:a16="http://schemas.microsoft.com/office/drawing/2014/main" id="{7299A07E-3522-441B-A328-626A1A18FCAC}"/>
            </a:ext>
          </a:extLst>
        </xdr:cNvPr>
        <xdr:cNvSpPr/>
      </xdr:nvSpPr>
      <xdr:spPr>
        <a:xfrm>
          <a:off x="11017885" y="5724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137949</xdr:rowOff>
    </xdr:from>
    <xdr:to>
      <xdr:col>68</xdr:col>
      <xdr:colOff>73025</xdr:colOff>
      <xdr:row>29</xdr:row>
      <xdr:rowOff>143964</xdr:rowOff>
    </xdr:to>
    <xdr:cxnSp macro="">
      <xdr:nvCxnSpPr>
        <xdr:cNvPr id="158" name="直線コネクタ 157">
          <a:extLst>
            <a:ext uri="{FF2B5EF4-FFF2-40B4-BE49-F238E27FC236}">
              <a16:creationId xmlns:a16="http://schemas.microsoft.com/office/drawing/2014/main" id="{D9D0502F-1E07-4681-A1D4-B5116A7147DC}"/>
            </a:ext>
          </a:extLst>
        </xdr:cNvPr>
        <xdr:cNvCxnSpPr/>
      </xdr:nvCxnSpPr>
      <xdr:spPr>
        <a:xfrm flipV="1">
          <a:off x="11068685" y="5769129"/>
          <a:ext cx="67056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110898</xdr:rowOff>
    </xdr:from>
    <xdr:to>
      <xdr:col>60</xdr:col>
      <xdr:colOff>123825</xdr:colOff>
      <xdr:row>30</xdr:row>
      <xdr:rowOff>41048</xdr:rowOff>
    </xdr:to>
    <xdr:sp macro="" textlink="">
      <xdr:nvSpPr>
        <xdr:cNvPr id="159" name="楕円 158">
          <a:extLst>
            <a:ext uri="{FF2B5EF4-FFF2-40B4-BE49-F238E27FC236}">
              <a16:creationId xmlns:a16="http://schemas.microsoft.com/office/drawing/2014/main" id="{B9BD67FF-5C87-413A-BB97-AF3CDA9B2A21}"/>
            </a:ext>
          </a:extLst>
        </xdr:cNvPr>
        <xdr:cNvSpPr/>
      </xdr:nvSpPr>
      <xdr:spPr>
        <a:xfrm>
          <a:off x="10347325" y="57420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143964</xdr:rowOff>
    </xdr:from>
    <xdr:to>
      <xdr:col>64</xdr:col>
      <xdr:colOff>73025</xdr:colOff>
      <xdr:row>29</xdr:row>
      <xdr:rowOff>161698</xdr:rowOff>
    </xdr:to>
    <xdr:cxnSp macro="">
      <xdr:nvCxnSpPr>
        <xdr:cNvPr id="160" name="直線コネクタ 159">
          <a:extLst>
            <a:ext uri="{FF2B5EF4-FFF2-40B4-BE49-F238E27FC236}">
              <a16:creationId xmlns:a16="http://schemas.microsoft.com/office/drawing/2014/main" id="{323E167D-5E93-4AE4-A001-F13F7F6FCE3B}"/>
            </a:ext>
          </a:extLst>
        </xdr:cNvPr>
        <xdr:cNvCxnSpPr/>
      </xdr:nvCxnSpPr>
      <xdr:spPr>
        <a:xfrm flipV="1">
          <a:off x="10398125" y="5775144"/>
          <a:ext cx="67056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1" name="n_1aveValue債務償還比率">
          <a:extLst>
            <a:ext uri="{FF2B5EF4-FFF2-40B4-BE49-F238E27FC236}">
              <a16:creationId xmlns:a16="http://schemas.microsoft.com/office/drawing/2014/main" id="{C33AB15C-36C3-46CC-8AFA-DC3F64A92B32}"/>
            </a:ext>
          </a:extLst>
        </xdr:cNvPr>
        <xdr:cNvSpPr txBox="1"/>
      </xdr:nvSpPr>
      <xdr:spPr>
        <a:xfrm>
          <a:off x="12185092" y="593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2" name="n_2aveValue債務償還比率">
          <a:extLst>
            <a:ext uri="{FF2B5EF4-FFF2-40B4-BE49-F238E27FC236}">
              <a16:creationId xmlns:a16="http://schemas.microsoft.com/office/drawing/2014/main" id="{BB934449-FB2B-4975-9733-9A6B425A95D6}"/>
            </a:ext>
          </a:extLst>
        </xdr:cNvPr>
        <xdr:cNvSpPr txBox="1"/>
      </xdr:nvSpPr>
      <xdr:spPr>
        <a:xfrm>
          <a:off x="11527232" y="596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3" name="n_3aveValue債務償還比率">
          <a:extLst>
            <a:ext uri="{FF2B5EF4-FFF2-40B4-BE49-F238E27FC236}">
              <a16:creationId xmlns:a16="http://schemas.microsoft.com/office/drawing/2014/main" id="{D1092943-EFD5-4611-A4FF-71AD25425B93}"/>
            </a:ext>
          </a:extLst>
        </xdr:cNvPr>
        <xdr:cNvSpPr txBox="1"/>
      </xdr:nvSpPr>
      <xdr:spPr>
        <a:xfrm>
          <a:off x="10856672" y="599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4" name="n_4aveValue債務償還比率">
          <a:extLst>
            <a:ext uri="{FF2B5EF4-FFF2-40B4-BE49-F238E27FC236}">
              <a16:creationId xmlns:a16="http://schemas.microsoft.com/office/drawing/2014/main" id="{03D83087-0B26-4B7D-BC22-ADFC74B3D670}"/>
            </a:ext>
          </a:extLst>
        </xdr:cNvPr>
        <xdr:cNvSpPr txBox="1"/>
      </xdr:nvSpPr>
      <xdr:spPr>
        <a:xfrm>
          <a:off x="10186112" y="605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168383</xdr:rowOff>
    </xdr:from>
    <xdr:ext cx="469744" cy="259045"/>
    <xdr:sp macro="" textlink="">
      <xdr:nvSpPr>
        <xdr:cNvPr id="165" name="n_1mainValue債務償還比率">
          <a:extLst>
            <a:ext uri="{FF2B5EF4-FFF2-40B4-BE49-F238E27FC236}">
              <a16:creationId xmlns:a16="http://schemas.microsoft.com/office/drawing/2014/main" id="{F383C6DF-C982-4492-AF90-CEA73B602586}"/>
            </a:ext>
          </a:extLst>
        </xdr:cNvPr>
        <xdr:cNvSpPr txBox="1"/>
      </xdr:nvSpPr>
      <xdr:spPr>
        <a:xfrm>
          <a:off x="12185092" y="52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33826</xdr:rowOff>
    </xdr:from>
    <xdr:ext cx="469744" cy="259045"/>
    <xdr:sp macro="" textlink="">
      <xdr:nvSpPr>
        <xdr:cNvPr id="166" name="n_2mainValue債務償還比率">
          <a:extLst>
            <a:ext uri="{FF2B5EF4-FFF2-40B4-BE49-F238E27FC236}">
              <a16:creationId xmlns:a16="http://schemas.microsoft.com/office/drawing/2014/main" id="{AF05C86C-3A11-4DDD-9AC1-91CF3191C53B}"/>
            </a:ext>
          </a:extLst>
        </xdr:cNvPr>
        <xdr:cNvSpPr txBox="1"/>
      </xdr:nvSpPr>
      <xdr:spPr>
        <a:xfrm>
          <a:off x="11527232" y="54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39841</xdr:rowOff>
    </xdr:from>
    <xdr:ext cx="469744" cy="259045"/>
    <xdr:sp macro="" textlink="">
      <xdr:nvSpPr>
        <xdr:cNvPr id="167" name="n_3mainValue債務償還比率">
          <a:extLst>
            <a:ext uri="{FF2B5EF4-FFF2-40B4-BE49-F238E27FC236}">
              <a16:creationId xmlns:a16="http://schemas.microsoft.com/office/drawing/2014/main" id="{D709B33D-ECEE-4410-8901-C9C221EEF7F5}"/>
            </a:ext>
          </a:extLst>
        </xdr:cNvPr>
        <xdr:cNvSpPr txBox="1"/>
      </xdr:nvSpPr>
      <xdr:spPr>
        <a:xfrm>
          <a:off x="10856672" y="5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57575</xdr:rowOff>
    </xdr:from>
    <xdr:ext cx="469744" cy="259045"/>
    <xdr:sp macro="" textlink="">
      <xdr:nvSpPr>
        <xdr:cNvPr id="168" name="n_4mainValue債務償還比率">
          <a:extLst>
            <a:ext uri="{FF2B5EF4-FFF2-40B4-BE49-F238E27FC236}">
              <a16:creationId xmlns:a16="http://schemas.microsoft.com/office/drawing/2014/main" id="{63403A9E-8F49-42E0-B3E1-E19924F61626}"/>
            </a:ext>
          </a:extLst>
        </xdr:cNvPr>
        <xdr:cNvSpPr txBox="1"/>
      </xdr:nvSpPr>
      <xdr:spPr>
        <a:xfrm>
          <a:off x="10186112" y="552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AD7D78F4-DEF7-4E46-92F3-5044302333DE}"/>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1623EB3C-1B0A-4249-B412-BE8C6602F307}"/>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851DF6BE-561A-4044-AFA4-0C044776B0B6}"/>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1CF3E5FC-420D-49E7-80B0-CCD077E8FE68}"/>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A529F7C6-1976-499B-BA3D-0BE1C7E4CDBF}"/>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6E3BC339-1E58-4AEC-9255-63346A5DBAB1}"/>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9F95E9-B8D7-41EA-BFE2-1E38A903C2D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FE9D3E3-5FCD-4F44-BC64-1D3C5EF1460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41C072-CDA8-405D-9536-60048A2D983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EAD4898-135E-4CDA-8581-9A6C218FF85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7774FC-CCE7-435A-AA51-2C9BB2968C8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2C25A98-29F1-4283-B70F-7C1771DE23A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64665C-5CE3-42F1-A801-BC8142EADEA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95DFACD-619F-4CD5-B9C9-ED28373D7CB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D34BC0-D3A9-4254-8733-BD38826DDFD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FB595D-B7FF-4DB2-A1ED-2E12D6A3226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ABF4E94-0EC8-4C02-8391-BF6E99DDB5F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4E5358-0BA4-41D5-8588-0B8A2E8A2B6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D5CA29-ABAD-4C08-96C2-CF5CEFEC2A5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665D302-2B82-4594-851E-432A1D1A35A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848691E-4B85-4A95-BA3B-DCDD0505211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B19E7C3-F6FE-497C-8756-6981270F4A11}"/>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91551A-F3C2-45F5-8EB2-C69E7AB8560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109453F-44A6-4A6C-AF29-05718BB5CB7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E5DB6D-44D9-4203-AE96-CA263252FDF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526AE8-EA5E-4263-B90F-0173D668BB5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BC26C7-A128-4D0E-9D52-FB7B21357FF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49F972E-5E5A-43E1-BB7E-4F7A041DC19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151286-5814-4A62-9598-C2331A1E7B5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9CB9508-85FE-4C39-8FC2-7811E6F61DD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83487F-4958-47FC-93A5-BF6EB685C78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484568-185D-4B55-94D2-513A334CFDE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788A7C-01CD-4FD5-8D6E-5EF272D0482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87C123-4CBC-450C-8953-D6F7EAE058A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00715D7-0A4C-4E68-A41C-46E7E2A1F19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4740898-C5C1-4E33-BACD-DB6FF7BB3FD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5B7D981-18F3-425E-87FE-C4C4F4DE01FC}"/>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3CAD588-5402-47FD-BDF3-BEA61242D51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C9E13CA-B7E0-48FE-8AB0-FB35BC83AD38}"/>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D28A53-337F-4E56-92E7-49F5ABF250D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A61BFC6-23BD-454D-AB05-C01D8E5870BA}"/>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AA765FC-7814-436A-85F2-2066E5B72BB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D243E6-17A5-4691-86A1-E1F3D4A8056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AA8E0C-2761-4F56-88F3-B494166B3F7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EF487E-024E-4E3B-ACE8-24C6194240A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096F8E1-38BE-47EE-937A-6CB501E786D9}"/>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FAD5566-D2B6-4C45-9D90-118E34981FD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F9FD078-BB58-4902-862B-AFF4F1B6A173}"/>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6B88AD7-DD1A-42C0-AA0D-732714EF7153}"/>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E2BC580-E704-4084-951E-DE71AE31750C}"/>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BA0A472-F44D-4545-83B2-87C6430173C6}"/>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628A03F-87FF-4386-99FE-B8852D89705D}"/>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71DED0B-5B5F-4D22-A634-590C53E6AFBC}"/>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3418E3E-6959-400B-AADE-57B2141A8C99}"/>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C9D2016-681F-4BB8-B9F5-1E4EF9FEDF65}"/>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AF282FC-505C-4A3B-B87F-53DACE7F28A1}"/>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FDA47C3-71D4-46EA-9B6E-7391E5F05B8D}"/>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B180A48-DCEF-46F6-ADA1-3057C0448728}"/>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09622F0-1302-48AD-829A-4F80FB4AA79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FDFD390-A96A-4717-A709-46C4D78427BF}"/>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83EF9E1-EF57-4E66-9E00-89A23A872AFC}"/>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6F0BC44C-3B17-4906-986B-A6E236957A08}"/>
            </a:ext>
          </a:extLst>
        </xdr:cNvPr>
        <xdr:cNvCxnSpPr/>
      </xdr:nvCxnSpPr>
      <xdr:spPr>
        <a:xfrm flipV="1">
          <a:off x="4086225" y="557593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48519372-14B0-4DE5-95B2-54A3F325B315}"/>
            </a:ext>
          </a:extLst>
        </xdr:cNvPr>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426D01C0-4A2E-47EC-A3CB-A5D25E23DBEB}"/>
            </a:ext>
          </a:extLst>
        </xdr:cNvPr>
        <xdr:cNvCxnSpPr/>
      </xdr:nvCxnSpPr>
      <xdr:spPr>
        <a:xfrm>
          <a:off x="4020820" y="703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6721B1CA-D555-4A00-A761-8917BA1E628D}"/>
            </a:ext>
          </a:extLst>
        </xdr:cNvPr>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650CD46B-C4F1-4905-8D8E-29F158EB251E}"/>
            </a:ext>
          </a:extLst>
        </xdr:cNvPr>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4FDDCAC8-0BC9-4540-B711-B1FB6B5D5DB0}"/>
            </a:ext>
          </a:extLst>
        </xdr:cNvPr>
        <xdr:cNvSpPr txBox="1"/>
      </xdr:nvSpPr>
      <xdr:spPr>
        <a:xfrm>
          <a:off x="4124960" y="621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EA5AA130-6DE3-43BF-A2D1-F58779ABD091}"/>
            </a:ext>
          </a:extLst>
        </xdr:cNvPr>
        <xdr:cNvSpPr/>
      </xdr:nvSpPr>
      <xdr:spPr>
        <a:xfrm>
          <a:off x="4036060" y="63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2AD1F8CE-0B09-49C0-9D07-3E815BB4C05B}"/>
            </a:ext>
          </a:extLst>
        </xdr:cNvPr>
        <xdr:cNvSpPr/>
      </xdr:nvSpPr>
      <xdr:spPr>
        <a:xfrm>
          <a:off x="3312160" y="6378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6B8565C2-6C58-4B39-A283-BFCD1837E123}"/>
            </a:ext>
          </a:extLst>
        </xdr:cNvPr>
        <xdr:cNvSpPr/>
      </xdr:nvSpPr>
      <xdr:spPr>
        <a:xfrm>
          <a:off x="25146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B8DE185-C49F-4786-BF39-4E1FCB19DAEE}"/>
            </a:ext>
          </a:extLst>
        </xdr:cNvPr>
        <xdr:cNvSpPr/>
      </xdr:nvSpPr>
      <xdr:spPr>
        <a:xfrm>
          <a:off x="17399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12A2D686-3291-4760-BE2E-405DB97F4541}"/>
            </a:ext>
          </a:extLst>
        </xdr:cNvPr>
        <xdr:cNvSpPr/>
      </xdr:nvSpPr>
      <xdr:spPr>
        <a:xfrm>
          <a:off x="96520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1637B19-6299-4805-8BD3-AE2A5745AC1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61A7F1-42FD-4184-ADEA-696E3B7727A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BCC773-71A5-4994-A505-21862621041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7014043-173D-41A5-B2AB-D55CB2D5086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950CFBA-EC28-4087-BF9C-39429DAA537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17780</xdr:rowOff>
    </xdr:from>
    <xdr:to>
      <xdr:col>24</xdr:col>
      <xdr:colOff>114300</xdr:colOff>
      <xdr:row>40</xdr:row>
      <xdr:rowOff>119380</xdr:rowOff>
    </xdr:to>
    <xdr:sp macro="" textlink="">
      <xdr:nvSpPr>
        <xdr:cNvPr id="73" name="楕円 72">
          <a:extLst>
            <a:ext uri="{FF2B5EF4-FFF2-40B4-BE49-F238E27FC236}">
              <a16:creationId xmlns:a16="http://schemas.microsoft.com/office/drawing/2014/main" id="{790EABB6-F64A-4DB0-85B7-F24BCCD5E957}"/>
            </a:ext>
          </a:extLst>
        </xdr:cNvPr>
        <xdr:cNvSpPr/>
      </xdr:nvSpPr>
      <xdr:spPr>
        <a:xfrm>
          <a:off x="403606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167657</xdr:rowOff>
    </xdr:from>
    <xdr:ext cx="405111" cy="259045"/>
    <xdr:sp macro="" textlink="">
      <xdr:nvSpPr>
        <xdr:cNvPr id="74" name="【道路】&#10;有形固定資産減価償却率該当値テキスト">
          <a:extLst>
            <a:ext uri="{FF2B5EF4-FFF2-40B4-BE49-F238E27FC236}">
              <a16:creationId xmlns:a16="http://schemas.microsoft.com/office/drawing/2014/main" id="{4E70CB36-5DC6-4081-A2C3-82B83139EEE8}"/>
            </a:ext>
          </a:extLst>
        </xdr:cNvPr>
        <xdr:cNvSpPr txBox="1"/>
      </xdr:nvSpPr>
      <xdr:spPr>
        <a:xfrm>
          <a:off x="412496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40640</xdr:rowOff>
    </xdr:from>
    <xdr:to>
      <xdr:col>20</xdr:col>
      <xdr:colOff>38100</xdr:colOff>
      <xdr:row>40</xdr:row>
      <xdr:rowOff>142240</xdr:rowOff>
    </xdr:to>
    <xdr:sp macro="" textlink="">
      <xdr:nvSpPr>
        <xdr:cNvPr id="75" name="楕円 74">
          <a:extLst>
            <a:ext uri="{FF2B5EF4-FFF2-40B4-BE49-F238E27FC236}">
              <a16:creationId xmlns:a16="http://schemas.microsoft.com/office/drawing/2014/main" id="{BF31E143-2BC4-463A-A0D8-CF327FAFE0FD}"/>
            </a:ext>
          </a:extLst>
        </xdr:cNvPr>
        <xdr:cNvSpPr/>
      </xdr:nvSpPr>
      <xdr:spPr>
        <a:xfrm>
          <a:off x="3312160" y="6746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68580</xdr:rowOff>
    </xdr:from>
    <xdr:to>
      <xdr:col>24</xdr:col>
      <xdr:colOff>63500</xdr:colOff>
      <xdr:row>40</xdr:row>
      <xdr:rowOff>91440</xdr:rowOff>
    </xdr:to>
    <xdr:cxnSp macro="">
      <xdr:nvCxnSpPr>
        <xdr:cNvPr id="76" name="直線コネクタ 75">
          <a:extLst>
            <a:ext uri="{FF2B5EF4-FFF2-40B4-BE49-F238E27FC236}">
              <a16:creationId xmlns:a16="http://schemas.microsoft.com/office/drawing/2014/main" id="{62EFC6E4-B681-4291-B34D-D67CD2F64187}"/>
            </a:ext>
          </a:extLst>
        </xdr:cNvPr>
        <xdr:cNvCxnSpPr/>
      </xdr:nvCxnSpPr>
      <xdr:spPr>
        <a:xfrm flipV="1">
          <a:off x="3355340" y="677418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31115</xdr:rowOff>
    </xdr:from>
    <xdr:to>
      <xdr:col>15</xdr:col>
      <xdr:colOff>101600</xdr:colOff>
      <xdr:row>40</xdr:row>
      <xdr:rowOff>132715</xdr:rowOff>
    </xdr:to>
    <xdr:sp macro="" textlink="">
      <xdr:nvSpPr>
        <xdr:cNvPr id="77" name="楕円 76">
          <a:extLst>
            <a:ext uri="{FF2B5EF4-FFF2-40B4-BE49-F238E27FC236}">
              <a16:creationId xmlns:a16="http://schemas.microsoft.com/office/drawing/2014/main" id="{CF5F9ACF-51B2-40DA-BD82-E071B1B17EBD}"/>
            </a:ext>
          </a:extLst>
        </xdr:cNvPr>
        <xdr:cNvSpPr/>
      </xdr:nvSpPr>
      <xdr:spPr>
        <a:xfrm>
          <a:off x="25146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81915</xdr:rowOff>
    </xdr:from>
    <xdr:to>
      <xdr:col>19</xdr:col>
      <xdr:colOff>177800</xdr:colOff>
      <xdr:row>40</xdr:row>
      <xdr:rowOff>91440</xdr:rowOff>
    </xdr:to>
    <xdr:cxnSp macro="">
      <xdr:nvCxnSpPr>
        <xdr:cNvPr id="78" name="直線コネクタ 77">
          <a:extLst>
            <a:ext uri="{FF2B5EF4-FFF2-40B4-BE49-F238E27FC236}">
              <a16:creationId xmlns:a16="http://schemas.microsoft.com/office/drawing/2014/main" id="{0B859410-1BFC-4377-9D1F-DCAA124AD236}"/>
            </a:ext>
          </a:extLst>
        </xdr:cNvPr>
        <xdr:cNvCxnSpPr/>
      </xdr:nvCxnSpPr>
      <xdr:spPr>
        <a:xfrm>
          <a:off x="2565400" y="678751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55880</xdr:rowOff>
    </xdr:from>
    <xdr:to>
      <xdr:col>10</xdr:col>
      <xdr:colOff>165100</xdr:colOff>
      <xdr:row>40</xdr:row>
      <xdr:rowOff>157480</xdr:rowOff>
    </xdr:to>
    <xdr:sp macro="" textlink="">
      <xdr:nvSpPr>
        <xdr:cNvPr id="79" name="楕円 78">
          <a:extLst>
            <a:ext uri="{FF2B5EF4-FFF2-40B4-BE49-F238E27FC236}">
              <a16:creationId xmlns:a16="http://schemas.microsoft.com/office/drawing/2014/main" id="{26B00DFE-6573-402F-871C-D4F58D551822}"/>
            </a:ext>
          </a:extLst>
        </xdr:cNvPr>
        <xdr:cNvSpPr/>
      </xdr:nvSpPr>
      <xdr:spPr>
        <a:xfrm>
          <a:off x="17399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81915</xdr:rowOff>
    </xdr:from>
    <xdr:to>
      <xdr:col>15</xdr:col>
      <xdr:colOff>50800</xdr:colOff>
      <xdr:row>40</xdr:row>
      <xdr:rowOff>106680</xdr:rowOff>
    </xdr:to>
    <xdr:cxnSp macro="">
      <xdr:nvCxnSpPr>
        <xdr:cNvPr id="80" name="直線コネクタ 79">
          <a:extLst>
            <a:ext uri="{FF2B5EF4-FFF2-40B4-BE49-F238E27FC236}">
              <a16:creationId xmlns:a16="http://schemas.microsoft.com/office/drawing/2014/main" id="{858622EA-55F7-44F8-B4D4-4FE877E4514A}"/>
            </a:ext>
          </a:extLst>
        </xdr:cNvPr>
        <xdr:cNvCxnSpPr/>
      </xdr:nvCxnSpPr>
      <xdr:spPr>
        <a:xfrm flipV="1">
          <a:off x="1790700" y="678751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21590</xdr:rowOff>
    </xdr:from>
    <xdr:to>
      <xdr:col>6</xdr:col>
      <xdr:colOff>38100</xdr:colOff>
      <xdr:row>40</xdr:row>
      <xdr:rowOff>123190</xdr:rowOff>
    </xdr:to>
    <xdr:sp macro="" textlink="">
      <xdr:nvSpPr>
        <xdr:cNvPr id="81" name="楕円 80">
          <a:extLst>
            <a:ext uri="{FF2B5EF4-FFF2-40B4-BE49-F238E27FC236}">
              <a16:creationId xmlns:a16="http://schemas.microsoft.com/office/drawing/2014/main" id="{69E46D8C-AC71-4AB8-B930-C5F47039D40A}"/>
            </a:ext>
          </a:extLst>
        </xdr:cNvPr>
        <xdr:cNvSpPr/>
      </xdr:nvSpPr>
      <xdr:spPr>
        <a:xfrm>
          <a:off x="965200" y="6727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72390</xdr:rowOff>
    </xdr:from>
    <xdr:to>
      <xdr:col>10</xdr:col>
      <xdr:colOff>114300</xdr:colOff>
      <xdr:row>40</xdr:row>
      <xdr:rowOff>106680</xdr:rowOff>
    </xdr:to>
    <xdr:cxnSp macro="">
      <xdr:nvCxnSpPr>
        <xdr:cNvPr id="82" name="直線コネクタ 81">
          <a:extLst>
            <a:ext uri="{FF2B5EF4-FFF2-40B4-BE49-F238E27FC236}">
              <a16:creationId xmlns:a16="http://schemas.microsoft.com/office/drawing/2014/main" id="{6AED716A-3BFD-4D36-ACD6-9B7FE3F7D1B5}"/>
            </a:ext>
          </a:extLst>
        </xdr:cNvPr>
        <xdr:cNvCxnSpPr/>
      </xdr:nvCxnSpPr>
      <xdr:spPr>
        <a:xfrm>
          <a:off x="1008380" y="677799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CF5A6464-C09A-43F8-8BE9-79EB4CE9C47A}"/>
            </a:ext>
          </a:extLst>
        </xdr:cNvPr>
        <xdr:cNvSpPr txBox="1"/>
      </xdr:nvSpPr>
      <xdr:spPr>
        <a:xfrm>
          <a:off x="317056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D4078B37-7391-48EA-8AD8-9F8FCAB0F880}"/>
            </a:ext>
          </a:extLst>
        </xdr:cNvPr>
        <xdr:cNvSpPr txBox="1"/>
      </xdr:nvSpPr>
      <xdr:spPr>
        <a:xfrm>
          <a:off x="238570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7224E19A-2FC9-4102-A94E-847483E71205}"/>
            </a:ext>
          </a:extLst>
        </xdr:cNvPr>
        <xdr:cNvSpPr txBox="1"/>
      </xdr:nvSpPr>
      <xdr:spPr>
        <a:xfrm>
          <a:off x="161100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587D6DEC-B759-4150-9A7F-D17AE1236C0A}"/>
            </a:ext>
          </a:extLst>
        </xdr:cNvPr>
        <xdr:cNvSpPr txBox="1"/>
      </xdr:nvSpPr>
      <xdr:spPr>
        <a:xfrm>
          <a:off x="83630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133367</xdr:rowOff>
    </xdr:from>
    <xdr:ext cx="405111" cy="259045"/>
    <xdr:sp macro="" textlink="">
      <xdr:nvSpPr>
        <xdr:cNvPr id="87" name="n_1mainValue【道路】&#10;有形固定資産減価償却率">
          <a:extLst>
            <a:ext uri="{FF2B5EF4-FFF2-40B4-BE49-F238E27FC236}">
              <a16:creationId xmlns:a16="http://schemas.microsoft.com/office/drawing/2014/main" id="{06E2F783-A8B7-4721-B1C7-867F4F338B55}"/>
            </a:ext>
          </a:extLst>
        </xdr:cNvPr>
        <xdr:cNvSpPr txBox="1"/>
      </xdr:nvSpPr>
      <xdr:spPr>
        <a:xfrm>
          <a:off x="317056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123842</xdr:rowOff>
    </xdr:from>
    <xdr:ext cx="405111" cy="259045"/>
    <xdr:sp macro="" textlink="">
      <xdr:nvSpPr>
        <xdr:cNvPr id="88" name="n_2mainValue【道路】&#10;有形固定資産減価償却率">
          <a:extLst>
            <a:ext uri="{FF2B5EF4-FFF2-40B4-BE49-F238E27FC236}">
              <a16:creationId xmlns:a16="http://schemas.microsoft.com/office/drawing/2014/main" id="{320C6058-C213-41D7-A6CC-AB45B8309670}"/>
            </a:ext>
          </a:extLst>
        </xdr:cNvPr>
        <xdr:cNvSpPr txBox="1"/>
      </xdr:nvSpPr>
      <xdr:spPr>
        <a:xfrm>
          <a:off x="238570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148607</xdr:rowOff>
    </xdr:from>
    <xdr:ext cx="405111" cy="259045"/>
    <xdr:sp macro="" textlink="">
      <xdr:nvSpPr>
        <xdr:cNvPr id="89" name="n_3mainValue【道路】&#10;有形固定資産減価償却率">
          <a:extLst>
            <a:ext uri="{FF2B5EF4-FFF2-40B4-BE49-F238E27FC236}">
              <a16:creationId xmlns:a16="http://schemas.microsoft.com/office/drawing/2014/main" id="{977F193B-D5B1-419A-A042-9595A6DC07E8}"/>
            </a:ext>
          </a:extLst>
        </xdr:cNvPr>
        <xdr:cNvSpPr txBox="1"/>
      </xdr:nvSpPr>
      <xdr:spPr>
        <a:xfrm>
          <a:off x="161100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114317</xdr:rowOff>
    </xdr:from>
    <xdr:ext cx="405111" cy="259045"/>
    <xdr:sp macro="" textlink="">
      <xdr:nvSpPr>
        <xdr:cNvPr id="90" name="n_4mainValue【道路】&#10;有形固定資産減価償却率">
          <a:extLst>
            <a:ext uri="{FF2B5EF4-FFF2-40B4-BE49-F238E27FC236}">
              <a16:creationId xmlns:a16="http://schemas.microsoft.com/office/drawing/2014/main" id="{CE34762F-A253-472F-88E5-ED2CFA426026}"/>
            </a:ext>
          </a:extLst>
        </xdr:cNvPr>
        <xdr:cNvSpPr txBox="1"/>
      </xdr:nvSpPr>
      <xdr:spPr>
        <a:xfrm>
          <a:off x="83630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ADA37E8-BD20-4A13-9AB4-84AD740FECC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F9229FE-70E3-47CE-AAF4-889DBF39051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F9A6144-465D-4A4A-8A67-0C53178CAC0F}"/>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0A4F79E-CBFB-4388-BDF6-F415668D882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77E94B9-9F30-4CA1-A6EA-623B77992D5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95A5FBB-AF47-4D35-8EF1-A101EAD30E9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620BC1E-A454-4BF4-89F1-DD55B41AAC9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2E59DF8-3AD1-4BAB-9F31-24AEDFD0F49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3798A64-AC85-4CAA-936C-0968B2BCFBFD}"/>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6D9368A-09E6-4262-B6EF-23A19C3B8B6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3087066-5F63-45F6-B33A-E6FB911ED7C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8492BF6-74F4-4479-B1C4-AA0A12ECEF16}"/>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28DCEA4-A209-4B94-B4C2-AB6DE33FA0E2}"/>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095E7B7-DBD7-4CEF-9E4C-127C0DF906F1}"/>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C2D1F3C-AD92-4766-9A4A-0C5EC51DD31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D84E096D-627E-4CF4-91D3-37452134B1A8}"/>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4C9B600-51BF-4A64-B5D6-50DE7467B39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BE427055-2FDB-4FFE-88EE-549FC3D1508E}"/>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76D129F-3425-4300-9EB0-37C13A49385E}"/>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7E0B2A70-8DF9-4D58-A8AC-DF2D8AD1BBD9}"/>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8C8FE56-1189-4EDB-8329-DE5F4FDC554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F6AE26B7-2FEE-45A8-A8A0-228B05AB34BE}"/>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358DAAA-A418-47AF-ABDF-B0CC4520C0E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5BFE9143-066E-4FD1-9353-BF2D6B71FA20}"/>
            </a:ext>
          </a:extLst>
        </xdr:cNvPr>
        <xdr:cNvCxnSpPr/>
      </xdr:nvCxnSpPr>
      <xdr:spPr>
        <a:xfrm flipV="1">
          <a:off x="9219565" y="5844898"/>
          <a:ext cx="0" cy="1203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97371368-C66C-4739-9132-985E61A7269C}"/>
            </a:ext>
          </a:extLst>
        </xdr:cNvPr>
        <xdr:cNvSpPr txBox="1"/>
      </xdr:nvSpPr>
      <xdr:spPr>
        <a:xfrm>
          <a:off x="9258300" y="70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2CB31F54-5929-46CD-8BA7-BD5395DFA922}"/>
            </a:ext>
          </a:extLst>
        </xdr:cNvPr>
        <xdr:cNvCxnSpPr/>
      </xdr:nvCxnSpPr>
      <xdr:spPr>
        <a:xfrm>
          <a:off x="9154160" y="704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736C9230-6773-4E41-B191-E4AF27D0DCD6}"/>
            </a:ext>
          </a:extLst>
        </xdr:cNvPr>
        <xdr:cNvSpPr txBox="1"/>
      </xdr:nvSpPr>
      <xdr:spPr>
        <a:xfrm>
          <a:off x="9258300" y="562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928E80E6-B7AB-40C8-939C-A698EB69F21F}"/>
            </a:ext>
          </a:extLst>
        </xdr:cNvPr>
        <xdr:cNvCxnSpPr/>
      </xdr:nvCxnSpPr>
      <xdr:spPr>
        <a:xfrm>
          <a:off x="9154160" y="584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632A25E4-1A5B-4B5A-9246-8C689AD4DCDC}"/>
            </a:ext>
          </a:extLst>
        </xdr:cNvPr>
        <xdr:cNvSpPr txBox="1"/>
      </xdr:nvSpPr>
      <xdr:spPr>
        <a:xfrm>
          <a:off x="9258300" y="675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247DD3BF-5F1B-4D44-8641-A32F0BE878BD}"/>
            </a:ext>
          </a:extLst>
        </xdr:cNvPr>
        <xdr:cNvSpPr/>
      </xdr:nvSpPr>
      <xdr:spPr>
        <a:xfrm>
          <a:off x="9192260" y="6774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867C5ECE-CEFF-431A-B52E-99A43F5B73B0}"/>
            </a:ext>
          </a:extLst>
        </xdr:cNvPr>
        <xdr:cNvSpPr/>
      </xdr:nvSpPr>
      <xdr:spPr>
        <a:xfrm>
          <a:off x="8445500" y="6781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CF6C62BA-47F1-41B6-9F11-A26791EC6957}"/>
            </a:ext>
          </a:extLst>
        </xdr:cNvPr>
        <xdr:cNvSpPr/>
      </xdr:nvSpPr>
      <xdr:spPr>
        <a:xfrm>
          <a:off x="7670800" y="6774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37F355D0-412F-4BB5-879C-086938F2D294}"/>
            </a:ext>
          </a:extLst>
        </xdr:cNvPr>
        <xdr:cNvSpPr/>
      </xdr:nvSpPr>
      <xdr:spPr>
        <a:xfrm>
          <a:off x="6873240" y="677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17F607D6-5236-4649-B83D-EDA78761B572}"/>
            </a:ext>
          </a:extLst>
        </xdr:cNvPr>
        <xdr:cNvSpPr/>
      </xdr:nvSpPr>
      <xdr:spPr>
        <a:xfrm>
          <a:off x="6098540" y="6785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FD8DDEC-8631-469F-BBC2-E54C126B9E8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24972B1-BABE-4BD3-B961-AF4542DC777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539862D-04BA-4814-9C2F-7725611893C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93464FA-EA3D-4F8C-B625-2DCE873E1E8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E88109A-909D-4C9D-A84C-FCA9C1FF764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54646</xdr:rowOff>
    </xdr:from>
    <xdr:to>
      <xdr:col>55</xdr:col>
      <xdr:colOff>50800</xdr:colOff>
      <xdr:row>39</xdr:row>
      <xdr:rowOff>156246</xdr:rowOff>
    </xdr:to>
    <xdr:sp macro="" textlink="">
      <xdr:nvSpPr>
        <xdr:cNvPr id="130" name="楕円 129">
          <a:extLst>
            <a:ext uri="{FF2B5EF4-FFF2-40B4-BE49-F238E27FC236}">
              <a16:creationId xmlns:a16="http://schemas.microsoft.com/office/drawing/2014/main" id="{C89CA295-C75F-4373-B4B2-76B63E1D1D1B}"/>
            </a:ext>
          </a:extLst>
        </xdr:cNvPr>
        <xdr:cNvSpPr/>
      </xdr:nvSpPr>
      <xdr:spPr>
        <a:xfrm>
          <a:off x="9192260" y="65926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77523</xdr:rowOff>
    </xdr:from>
    <xdr:ext cx="534377" cy="259045"/>
    <xdr:sp macro="" textlink="">
      <xdr:nvSpPr>
        <xdr:cNvPr id="131" name="【道路】&#10;一人当たり延長該当値テキスト">
          <a:extLst>
            <a:ext uri="{FF2B5EF4-FFF2-40B4-BE49-F238E27FC236}">
              <a16:creationId xmlns:a16="http://schemas.microsoft.com/office/drawing/2014/main" id="{B01A4DD1-ACDB-4F2D-9907-6B00FE57FF5F}"/>
            </a:ext>
          </a:extLst>
        </xdr:cNvPr>
        <xdr:cNvSpPr txBox="1"/>
      </xdr:nvSpPr>
      <xdr:spPr>
        <a:xfrm>
          <a:off x="9258300" y="64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42850</xdr:rowOff>
    </xdr:from>
    <xdr:to>
      <xdr:col>50</xdr:col>
      <xdr:colOff>165100</xdr:colOff>
      <xdr:row>39</xdr:row>
      <xdr:rowOff>144450</xdr:rowOff>
    </xdr:to>
    <xdr:sp macro="" textlink="">
      <xdr:nvSpPr>
        <xdr:cNvPr id="132" name="楕円 131">
          <a:extLst>
            <a:ext uri="{FF2B5EF4-FFF2-40B4-BE49-F238E27FC236}">
              <a16:creationId xmlns:a16="http://schemas.microsoft.com/office/drawing/2014/main" id="{0BD13BED-1F85-4A6E-B4BB-D889A973B39A}"/>
            </a:ext>
          </a:extLst>
        </xdr:cNvPr>
        <xdr:cNvSpPr/>
      </xdr:nvSpPr>
      <xdr:spPr>
        <a:xfrm>
          <a:off x="8445500" y="65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93650</xdr:rowOff>
    </xdr:from>
    <xdr:to>
      <xdr:col>55</xdr:col>
      <xdr:colOff>0</xdr:colOff>
      <xdr:row>39</xdr:row>
      <xdr:rowOff>105446</xdr:rowOff>
    </xdr:to>
    <xdr:cxnSp macro="">
      <xdr:nvCxnSpPr>
        <xdr:cNvPr id="133" name="直線コネクタ 132">
          <a:extLst>
            <a:ext uri="{FF2B5EF4-FFF2-40B4-BE49-F238E27FC236}">
              <a16:creationId xmlns:a16="http://schemas.microsoft.com/office/drawing/2014/main" id="{6A23694B-829B-4659-B6B4-097EB44F6372}"/>
            </a:ext>
          </a:extLst>
        </xdr:cNvPr>
        <xdr:cNvCxnSpPr/>
      </xdr:nvCxnSpPr>
      <xdr:spPr>
        <a:xfrm>
          <a:off x="8496300" y="6631610"/>
          <a:ext cx="7239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66076</xdr:rowOff>
    </xdr:from>
    <xdr:to>
      <xdr:col>46</xdr:col>
      <xdr:colOff>38100</xdr:colOff>
      <xdr:row>39</xdr:row>
      <xdr:rowOff>167676</xdr:rowOff>
    </xdr:to>
    <xdr:sp macro="" textlink="">
      <xdr:nvSpPr>
        <xdr:cNvPr id="134" name="楕円 133">
          <a:extLst>
            <a:ext uri="{FF2B5EF4-FFF2-40B4-BE49-F238E27FC236}">
              <a16:creationId xmlns:a16="http://schemas.microsoft.com/office/drawing/2014/main" id="{88C735E7-7022-47B4-B1C4-7A7C62B31FDD}"/>
            </a:ext>
          </a:extLst>
        </xdr:cNvPr>
        <xdr:cNvSpPr/>
      </xdr:nvSpPr>
      <xdr:spPr>
        <a:xfrm>
          <a:off x="7670800" y="66040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93650</xdr:rowOff>
    </xdr:from>
    <xdr:to>
      <xdr:col>50</xdr:col>
      <xdr:colOff>114300</xdr:colOff>
      <xdr:row>39</xdr:row>
      <xdr:rowOff>116876</xdr:rowOff>
    </xdr:to>
    <xdr:cxnSp macro="">
      <xdr:nvCxnSpPr>
        <xdr:cNvPr id="135" name="直線コネクタ 134">
          <a:extLst>
            <a:ext uri="{FF2B5EF4-FFF2-40B4-BE49-F238E27FC236}">
              <a16:creationId xmlns:a16="http://schemas.microsoft.com/office/drawing/2014/main" id="{125C4929-C78C-423A-BEB3-198C2878F187}"/>
            </a:ext>
          </a:extLst>
        </xdr:cNvPr>
        <xdr:cNvCxnSpPr/>
      </xdr:nvCxnSpPr>
      <xdr:spPr>
        <a:xfrm flipV="1">
          <a:off x="7713980" y="6631610"/>
          <a:ext cx="78232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79273</xdr:rowOff>
    </xdr:from>
    <xdr:to>
      <xdr:col>41</xdr:col>
      <xdr:colOff>101600</xdr:colOff>
      <xdr:row>40</xdr:row>
      <xdr:rowOff>9423</xdr:rowOff>
    </xdr:to>
    <xdr:sp macro="" textlink="">
      <xdr:nvSpPr>
        <xdr:cNvPr id="136" name="楕円 135">
          <a:extLst>
            <a:ext uri="{FF2B5EF4-FFF2-40B4-BE49-F238E27FC236}">
              <a16:creationId xmlns:a16="http://schemas.microsoft.com/office/drawing/2014/main" id="{291A5807-3D47-435B-A9D7-C79EBF9F5429}"/>
            </a:ext>
          </a:extLst>
        </xdr:cNvPr>
        <xdr:cNvSpPr/>
      </xdr:nvSpPr>
      <xdr:spPr>
        <a:xfrm>
          <a:off x="6873240" y="6617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116876</xdr:rowOff>
    </xdr:from>
    <xdr:to>
      <xdr:col>45</xdr:col>
      <xdr:colOff>177800</xdr:colOff>
      <xdr:row>39</xdr:row>
      <xdr:rowOff>130073</xdr:rowOff>
    </xdr:to>
    <xdr:cxnSp macro="">
      <xdr:nvCxnSpPr>
        <xdr:cNvPr id="137" name="直線コネクタ 136">
          <a:extLst>
            <a:ext uri="{FF2B5EF4-FFF2-40B4-BE49-F238E27FC236}">
              <a16:creationId xmlns:a16="http://schemas.microsoft.com/office/drawing/2014/main" id="{2C9C8890-873D-4BD4-A53C-7F3735B4FE4D}"/>
            </a:ext>
          </a:extLst>
        </xdr:cNvPr>
        <xdr:cNvCxnSpPr/>
      </xdr:nvCxnSpPr>
      <xdr:spPr>
        <a:xfrm flipV="1">
          <a:off x="6924040" y="6654836"/>
          <a:ext cx="789940" cy="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62219</xdr:rowOff>
    </xdr:from>
    <xdr:to>
      <xdr:col>36</xdr:col>
      <xdr:colOff>165100</xdr:colOff>
      <xdr:row>39</xdr:row>
      <xdr:rowOff>163819</xdr:rowOff>
    </xdr:to>
    <xdr:sp macro="" textlink="">
      <xdr:nvSpPr>
        <xdr:cNvPr id="138" name="楕円 137">
          <a:extLst>
            <a:ext uri="{FF2B5EF4-FFF2-40B4-BE49-F238E27FC236}">
              <a16:creationId xmlns:a16="http://schemas.microsoft.com/office/drawing/2014/main" id="{60D4A12F-FBD5-46B7-B8AC-E8773B3CE06D}"/>
            </a:ext>
          </a:extLst>
        </xdr:cNvPr>
        <xdr:cNvSpPr/>
      </xdr:nvSpPr>
      <xdr:spPr>
        <a:xfrm>
          <a:off x="6098540" y="66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113019</xdr:rowOff>
    </xdr:from>
    <xdr:to>
      <xdr:col>41</xdr:col>
      <xdr:colOff>50800</xdr:colOff>
      <xdr:row>39</xdr:row>
      <xdr:rowOff>130073</xdr:rowOff>
    </xdr:to>
    <xdr:cxnSp macro="">
      <xdr:nvCxnSpPr>
        <xdr:cNvPr id="139" name="直線コネクタ 138">
          <a:extLst>
            <a:ext uri="{FF2B5EF4-FFF2-40B4-BE49-F238E27FC236}">
              <a16:creationId xmlns:a16="http://schemas.microsoft.com/office/drawing/2014/main" id="{D6BE7261-64EC-48DF-B2A2-DF6E0EDB53CC}"/>
            </a:ext>
          </a:extLst>
        </xdr:cNvPr>
        <xdr:cNvCxnSpPr/>
      </xdr:nvCxnSpPr>
      <xdr:spPr>
        <a:xfrm>
          <a:off x="6149340" y="6650979"/>
          <a:ext cx="7747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866A7C8C-9DA3-4EA9-9C0E-B3184C6B55B9}"/>
            </a:ext>
          </a:extLst>
        </xdr:cNvPr>
        <xdr:cNvSpPr txBox="1"/>
      </xdr:nvSpPr>
      <xdr:spPr>
        <a:xfrm>
          <a:off x="8239271" y="68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D9A18A05-A4A9-44F0-BD3D-F64DEA5F6732}"/>
            </a:ext>
          </a:extLst>
        </xdr:cNvPr>
        <xdr:cNvSpPr txBox="1"/>
      </xdr:nvSpPr>
      <xdr:spPr>
        <a:xfrm>
          <a:off x="7477271" y="68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BCC7F03E-D659-4773-BA29-2DC5E80D40B9}"/>
            </a:ext>
          </a:extLst>
        </xdr:cNvPr>
        <xdr:cNvSpPr txBox="1"/>
      </xdr:nvSpPr>
      <xdr:spPr>
        <a:xfrm>
          <a:off x="6702571" y="686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DBB5E6B5-A659-4E81-A815-C421AA582A98}"/>
            </a:ext>
          </a:extLst>
        </xdr:cNvPr>
        <xdr:cNvSpPr txBox="1"/>
      </xdr:nvSpPr>
      <xdr:spPr>
        <a:xfrm>
          <a:off x="5905011" y="687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160977</xdr:rowOff>
    </xdr:from>
    <xdr:ext cx="534377" cy="259045"/>
    <xdr:sp macro="" textlink="">
      <xdr:nvSpPr>
        <xdr:cNvPr id="144" name="n_1mainValue【道路】&#10;一人当たり延長">
          <a:extLst>
            <a:ext uri="{FF2B5EF4-FFF2-40B4-BE49-F238E27FC236}">
              <a16:creationId xmlns:a16="http://schemas.microsoft.com/office/drawing/2014/main" id="{DFFB04F6-5627-412B-800C-9FD59EED1499}"/>
            </a:ext>
          </a:extLst>
        </xdr:cNvPr>
        <xdr:cNvSpPr txBox="1"/>
      </xdr:nvSpPr>
      <xdr:spPr>
        <a:xfrm>
          <a:off x="8239271" y="63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12753</xdr:rowOff>
    </xdr:from>
    <xdr:ext cx="534377" cy="259045"/>
    <xdr:sp macro="" textlink="">
      <xdr:nvSpPr>
        <xdr:cNvPr id="145" name="n_2mainValue【道路】&#10;一人当たり延長">
          <a:extLst>
            <a:ext uri="{FF2B5EF4-FFF2-40B4-BE49-F238E27FC236}">
              <a16:creationId xmlns:a16="http://schemas.microsoft.com/office/drawing/2014/main" id="{F2B460DF-5337-40C5-90F1-BA83B52EB485}"/>
            </a:ext>
          </a:extLst>
        </xdr:cNvPr>
        <xdr:cNvSpPr txBox="1"/>
      </xdr:nvSpPr>
      <xdr:spPr>
        <a:xfrm>
          <a:off x="7477271" y="638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25950</xdr:rowOff>
    </xdr:from>
    <xdr:ext cx="534377" cy="259045"/>
    <xdr:sp macro="" textlink="">
      <xdr:nvSpPr>
        <xdr:cNvPr id="146" name="n_3mainValue【道路】&#10;一人当たり延長">
          <a:extLst>
            <a:ext uri="{FF2B5EF4-FFF2-40B4-BE49-F238E27FC236}">
              <a16:creationId xmlns:a16="http://schemas.microsoft.com/office/drawing/2014/main" id="{CD874535-5F59-4865-97DB-8F65ACAA02BA}"/>
            </a:ext>
          </a:extLst>
        </xdr:cNvPr>
        <xdr:cNvSpPr txBox="1"/>
      </xdr:nvSpPr>
      <xdr:spPr>
        <a:xfrm>
          <a:off x="6702571" y="639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8896</xdr:rowOff>
    </xdr:from>
    <xdr:ext cx="534377" cy="259045"/>
    <xdr:sp macro="" textlink="">
      <xdr:nvSpPr>
        <xdr:cNvPr id="147" name="n_4mainValue【道路】&#10;一人当たり延長">
          <a:extLst>
            <a:ext uri="{FF2B5EF4-FFF2-40B4-BE49-F238E27FC236}">
              <a16:creationId xmlns:a16="http://schemas.microsoft.com/office/drawing/2014/main" id="{16503630-25E5-4AF8-B260-60E5F1B5B16D}"/>
            </a:ext>
          </a:extLst>
        </xdr:cNvPr>
        <xdr:cNvSpPr txBox="1"/>
      </xdr:nvSpPr>
      <xdr:spPr>
        <a:xfrm>
          <a:off x="5905011" y="637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A9415B3-DE0C-4EF5-A6B7-0FCB9AF1BCA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61AFA64-95EE-4E0D-8EE5-1663EE5CB61B}"/>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12F7486-DF42-4B06-9E20-482792C31F5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CB73030-E49E-4F1C-B4A8-FA5D3B22101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9CBE9B4-838B-46CC-B8B3-2AA7F05F3B9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04896BD-0899-4A0D-BFA9-5E20F6D12F2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9D7222A-BB7F-47EA-A202-FBEBE3B904D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DBEC7BD-E32C-4083-9616-50AF35D4D65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E464BEB-F1D6-4F1C-8FCD-D1B381613F0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9B02FCC-82A7-4633-BCA5-0460F74B112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08EE065-E37B-4E44-B82E-8EB2D431F82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D5CB94B-EF2C-49A8-B32C-C347541E988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DF6844D-2113-4ABF-AD66-CBD84B1A7189}"/>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BA14810-54B8-48DE-A492-B1017D5DB2D9}"/>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BF75161-6C4B-4C86-888C-7A6AC2F28394}"/>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2025081-3EA8-4D99-A451-26A2A8E7E0AF}"/>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67548F1-2689-48EF-9269-A5387218FB6C}"/>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EC78B9C7-6819-45AB-BA5A-7B53861FF7E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BC55A3F-E158-45ED-8D77-97B22AC65B72}"/>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E8E660B-45AF-4B91-A9FD-2737EE02E7C7}"/>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64AB780-3156-4D43-9C2C-7B4F12EE908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142D2A-BB50-4B46-8BDC-A6513CA66B79}"/>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D5235DFA-652F-4F49-A1A7-1E3447360B73}"/>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2CBBC88-FDDE-426F-8F9E-BF72DD3CA53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BC2182B0-9716-4782-BF1C-EA27996544F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0801DDF0-33BE-4E7D-BB67-9E5F593FE8BD}"/>
            </a:ext>
          </a:extLst>
        </xdr:cNvPr>
        <xdr:cNvCxnSpPr/>
      </xdr:nvCxnSpPr>
      <xdr:spPr>
        <a:xfrm flipV="1">
          <a:off x="4086225" y="9331234"/>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0BF5B47-86B1-4201-BDAB-25A32D4F533D}"/>
            </a:ext>
          </a:extLst>
        </xdr:cNvPr>
        <xdr:cNvSpPr txBox="1"/>
      </xdr:nvSpPr>
      <xdr:spPr>
        <a:xfrm>
          <a:off x="4124960" y="1070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2164B085-2C21-4F39-8B62-848B6E5AB0FC}"/>
            </a:ext>
          </a:extLst>
        </xdr:cNvPr>
        <xdr:cNvCxnSpPr/>
      </xdr:nvCxnSpPr>
      <xdr:spPr>
        <a:xfrm>
          <a:off x="4020820" y="10703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E80C35FB-4469-4CE9-BE2E-4B9AE0CAE3D1}"/>
            </a:ext>
          </a:extLst>
        </xdr:cNvPr>
        <xdr:cNvSpPr txBox="1"/>
      </xdr:nvSpPr>
      <xdr:spPr>
        <a:xfrm>
          <a:off x="412496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9B9597F8-06B4-47B5-A02F-03BA2CA23403}"/>
            </a:ext>
          </a:extLst>
        </xdr:cNvPr>
        <xdr:cNvCxnSpPr/>
      </xdr:nvCxnSpPr>
      <xdr:spPr>
        <a:xfrm>
          <a:off x="402082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085B4CC-9653-4D4A-9818-82785187EE98}"/>
            </a:ext>
          </a:extLst>
        </xdr:cNvPr>
        <xdr:cNvSpPr txBox="1"/>
      </xdr:nvSpPr>
      <xdr:spPr>
        <a:xfrm>
          <a:off x="4124960" y="1027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A5E0482F-1678-4ADE-8DD4-27F25ACBD8B8}"/>
            </a:ext>
          </a:extLst>
        </xdr:cNvPr>
        <xdr:cNvSpPr/>
      </xdr:nvSpPr>
      <xdr:spPr>
        <a:xfrm>
          <a:off x="4036060" y="1029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6846360D-EE41-4B62-9E1A-EB1E638CEA46}"/>
            </a:ext>
          </a:extLst>
        </xdr:cNvPr>
        <xdr:cNvSpPr/>
      </xdr:nvSpPr>
      <xdr:spPr>
        <a:xfrm>
          <a:off x="3312160" y="10274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45BAE47F-6F8B-41C7-B286-ACC21C4FCB1C}"/>
            </a:ext>
          </a:extLst>
        </xdr:cNvPr>
        <xdr:cNvSpPr/>
      </xdr:nvSpPr>
      <xdr:spPr>
        <a:xfrm>
          <a:off x="25146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C4DE26D7-84F5-40B9-9E3A-487DD105C7B3}"/>
            </a:ext>
          </a:extLst>
        </xdr:cNvPr>
        <xdr:cNvSpPr/>
      </xdr:nvSpPr>
      <xdr:spPr>
        <a:xfrm>
          <a:off x="1739900" y="1026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C7A2AF2E-E112-44A7-B11F-639C409D2C95}"/>
            </a:ext>
          </a:extLst>
        </xdr:cNvPr>
        <xdr:cNvSpPr/>
      </xdr:nvSpPr>
      <xdr:spPr>
        <a:xfrm>
          <a:off x="965200" y="10229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533F0B9-6C5C-4E5E-8A15-60504794CAB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88F84F4-7768-4461-8513-04BFA970342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24E0C57-F0BC-40EF-9B4E-060001D66CF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6860342-D42A-49BF-A8FF-6D441964F95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5EAC67E-A4FF-42C3-8EBA-DF222813708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153307</xdr:rowOff>
    </xdr:from>
    <xdr:to>
      <xdr:col>24</xdr:col>
      <xdr:colOff>114300</xdr:colOff>
      <xdr:row>56</xdr:row>
      <xdr:rowOff>83457</xdr:rowOff>
    </xdr:to>
    <xdr:sp macro="" textlink="">
      <xdr:nvSpPr>
        <xdr:cNvPr id="189" name="楕円 188">
          <a:extLst>
            <a:ext uri="{FF2B5EF4-FFF2-40B4-BE49-F238E27FC236}">
              <a16:creationId xmlns:a16="http://schemas.microsoft.com/office/drawing/2014/main" id="{D8176E5B-8E4B-4304-B3EC-0644C3C18E11}"/>
            </a:ext>
          </a:extLst>
        </xdr:cNvPr>
        <xdr:cNvSpPr/>
      </xdr:nvSpPr>
      <xdr:spPr>
        <a:xfrm>
          <a:off x="4036060" y="9373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68234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4FA63BA-F632-44FC-A812-E546EB4CB023}"/>
            </a:ext>
          </a:extLst>
        </xdr:cNvPr>
        <xdr:cNvSpPr txBox="1"/>
      </xdr:nvSpPr>
      <xdr:spPr>
        <a:xfrm>
          <a:off x="4124960" y="928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120650</xdr:rowOff>
    </xdr:from>
    <xdr:to>
      <xdr:col>20</xdr:col>
      <xdr:colOff>38100</xdr:colOff>
      <xdr:row>56</xdr:row>
      <xdr:rowOff>50800</xdr:rowOff>
    </xdr:to>
    <xdr:sp macro="" textlink="">
      <xdr:nvSpPr>
        <xdr:cNvPr id="191" name="楕円 190">
          <a:extLst>
            <a:ext uri="{FF2B5EF4-FFF2-40B4-BE49-F238E27FC236}">
              <a16:creationId xmlns:a16="http://schemas.microsoft.com/office/drawing/2014/main" id="{7CCCD89A-2E19-472A-A6B8-AC693AA76172}"/>
            </a:ext>
          </a:extLst>
        </xdr:cNvPr>
        <xdr:cNvSpPr/>
      </xdr:nvSpPr>
      <xdr:spPr>
        <a:xfrm>
          <a:off x="3312160" y="9340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56</xdr:row>
      <xdr:rowOff>32657</xdr:rowOff>
    </xdr:to>
    <xdr:cxnSp macro="">
      <xdr:nvCxnSpPr>
        <xdr:cNvPr id="192" name="直線コネクタ 191">
          <a:extLst>
            <a:ext uri="{FF2B5EF4-FFF2-40B4-BE49-F238E27FC236}">
              <a16:creationId xmlns:a16="http://schemas.microsoft.com/office/drawing/2014/main" id="{1A2FB2F3-9AFB-4460-8332-BEA47B436662}"/>
            </a:ext>
          </a:extLst>
        </xdr:cNvPr>
        <xdr:cNvCxnSpPr/>
      </xdr:nvCxnSpPr>
      <xdr:spPr>
        <a:xfrm>
          <a:off x="3355340" y="938784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87993</xdr:rowOff>
    </xdr:from>
    <xdr:to>
      <xdr:col>15</xdr:col>
      <xdr:colOff>101600</xdr:colOff>
      <xdr:row>56</xdr:row>
      <xdr:rowOff>18143</xdr:rowOff>
    </xdr:to>
    <xdr:sp macro="" textlink="">
      <xdr:nvSpPr>
        <xdr:cNvPr id="193" name="楕円 192">
          <a:extLst>
            <a:ext uri="{FF2B5EF4-FFF2-40B4-BE49-F238E27FC236}">
              <a16:creationId xmlns:a16="http://schemas.microsoft.com/office/drawing/2014/main" id="{00012DFA-B1C4-4E74-B781-BE7C4AA4F523}"/>
            </a:ext>
          </a:extLst>
        </xdr:cNvPr>
        <xdr:cNvSpPr/>
      </xdr:nvSpPr>
      <xdr:spPr>
        <a:xfrm>
          <a:off x="2514600" y="9308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138793</xdr:rowOff>
    </xdr:from>
    <xdr:to>
      <xdr:col>19</xdr:col>
      <xdr:colOff>177800</xdr:colOff>
      <xdr:row>56</xdr:row>
      <xdr:rowOff>0</xdr:rowOff>
    </xdr:to>
    <xdr:cxnSp macro="">
      <xdr:nvCxnSpPr>
        <xdr:cNvPr id="194" name="直線コネクタ 193">
          <a:extLst>
            <a:ext uri="{FF2B5EF4-FFF2-40B4-BE49-F238E27FC236}">
              <a16:creationId xmlns:a16="http://schemas.microsoft.com/office/drawing/2014/main" id="{729905B9-B3CF-452F-969A-D0FC5B6F7185}"/>
            </a:ext>
          </a:extLst>
        </xdr:cNvPr>
        <xdr:cNvCxnSpPr/>
      </xdr:nvCxnSpPr>
      <xdr:spPr>
        <a:xfrm>
          <a:off x="2565400" y="9358993"/>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55335</xdr:rowOff>
    </xdr:from>
    <xdr:to>
      <xdr:col>10</xdr:col>
      <xdr:colOff>165100</xdr:colOff>
      <xdr:row>55</xdr:row>
      <xdr:rowOff>156935</xdr:rowOff>
    </xdr:to>
    <xdr:sp macro="" textlink="">
      <xdr:nvSpPr>
        <xdr:cNvPr id="195" name="楕円 194">
          <a:extLst>
            <a:ext uri="{FF2B5EF4-FFF2-40B4-BE49-F238E27FC236}">
              <a16:creationId xmlns:a16="http://schemas.microsoft.com/office/drawing/2014/main" id="{7208998D-16B5-4EEA-9590-BF1BE0F8B704}"/>
            </a:ext>
          </a:extLst>
        </xdr:cNvPr>
        <xdr:cNvSpPr/>
      </xdr:nvSpPr>
      <xdr:spPr>
        <a:xfrm>
          <a:off x="1739900" y="92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106135</xdr:rowOff>
    </xdr:from>
    <xdr:to>
      <xdr:col>15</xdr:col>
      <xdr:colOff>50800</xdr:colOff>
      <xdr:row>55</xdr:row>
      <xdr:rowOff>138793</xdr:rowOff>
    </xdr:to>
    <xdr:cxnSp macro="">
      <xdr:nvCxnSpPr>
        <xdr:cNvPr id="196" name="直線コネクタ 195">
          <a:extLst>
            <a:ext uri="{FF2B5EF4-FFF2-40B4-BE49-F238E27FC236}">
              <a16:creationId xmlns:a16="http://schemas.microsoft.com/office/drawing/2014/main" id="{1BBED526-8B0D-41F6-B9A4-3240847872C8}"/>
            </a:ext>
          </a:extLst>
        </xdr:cNvPr>
        <xdr:cNvCxnSpPr/>
      </xdr:nvCxnSpPr>
      <xdr:spPr>
        <a:xfrm>
          <a:off x="1790700" y="9326335"/>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22678</xdr:rowOff>
    </xdr:from>
    <xdr:to>
      <xdr:col>6</xdr:col>
      <xdr:colOff>38100</xdr:colOff>
      <xdr:row>55</xdr:row>
      <xdr:rowOff>124278</xdr:rowOff>
    </xdr:to>
    <xdr:sp macro="" textlink="">
      <xdr:nvSpPr>
        <xdr:cNvPr id="197" name="楕円 196">
          <a:extLst>
            <a:ext uri="{FF2B5EF4-FFF2-40B4-BE49-F238E27FC236}">
              <a16:creationId xmlns:a16="http://schemas.microsoft.com/office/drawing/2014/main" id="{6C1C6F62-9688-4780-8841-93E1D6C9B21F}"/>
            </a:ext>
          </a:extLst>
        </xdr:cNvPr>
        <xdr:cNvSpPr/>
      </xdr:nvSpPr>
      <xdr:spPr>
        <a:xfrm>
          <a:off x="965200" y="92428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73478</xdr:rowOff>
    </xdr:from>
    <xdr:to>
      <xdr:col>10</xdr:col>
      <xdr:colOff>114300</xdr:colOff>
      <xdr:row>55</xdr:row>
      <xdr:rowOff>106135</xdr:rowOff>
    </xdr:to>
    <xdr:cxnSp macro="">
      <xdr:nvCxnSpPr>
        <xdr:cNvPr id="198" name="直線コネクタ 197">
          <a:extLst>
            <a:ext uri="{FF2B5EF4-FFF2-40B4-BE49-F238E27FC236}">
              <a16:creationId xmlns:a16="http://schemas.microsoft.com/office/drawing/2014/main" id="{45E57775-B40D-4E7C-B47E-67B433EE25B2}"/>
            </a:ext>
          </a:extLst>
        </xdr:cNvPr>
        <xdr:cNvCxnSpPr/>
      </xdr:nvCxnSpPr>
      <xdr:spPr>
        <a:xfrm>
          <a:off x="1008380" y="9293678"/>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E375605-7155-40AC-9FB2-832F4BED22E3}"/>
            </a:ext>
          </a:extLst>
        </xdr:cNvPr>
        <xdr:cNvSpPr txBox="1"/>
      </xdr:nvSpPr>
      <xdr:spPr>
        <a:xfrm>
          <a:off x="3170564" y="1036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A1989555-7A19-4582-AC93-AE3A8CDB1B94}"/>
            </a:ext>
          </a:extLst>
        </xdr:cNvPr>
        <xdr:cNvSpPr txBox="1"/>
      </xdr:nvSpPr>
      <xdr:spPr>
        <a:xfrm>
          <a:off x="2385704" y="103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485862A-4068-43DC-AD11-3AAE4493348F}"/>
            </a:ext>
          </a:extLst>
        </xdr:cNvPr>
        <xdr:cNvSpPr txBox="1"/>
      </xdr:nvSpPr>
      <xdr:spPr>
        <a:xfrm>
          <a:off x="1611004" y="1035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52E3D96-90A8-4EEA-B777-88CCF6907DC4}"/>
            </a:ext>
          </a:extLst>
        </xdr:cNvPr>
        <xdr:cNvSpPr txBox="1"/>
      </xdr:nvSpPr>
      <xdr:spPr>
        <a:xfrm>
          <a:off x="836304"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67327</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641FFEC0-4AE4-4A2C-AC0C-BC5D07D44C59}"/>
            </a:ext>
          </a:extLst>
        </xdr:cNvPr>
        <xdr:cNvSpPr txBox="1"/>
      </xdr:nvSpPr>
      <xdr:spPr>
        <a:xfrm>
          <a:off x="3187641" y="91198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34670</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86912E1F-C4EA-4446-870C-518ED4AB2ECB}"/>
            </a:ext>
          </a:extLst>
        </xdr:cNvPr>
        <xdr:cNvSpPr txBox="1"/>
      </xdr:nvSpPr>
      <xdr:spPr>
        <a:xfrm>
          <a:off x="2418021" y="90872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2012</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08B25B44-AC6D-4BA7-B02C-A481FA127083}"/>
            </a:ext>
          </a:extLst>
        </xdr:cNvPr>
        <xdr:cNvSpPr txBox="1"/>
      </xdr:nvSpPr>
      <xdr:spPr>
        <a:xfrm>
          <a:off x="1643321" y="9054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140805</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C2C9BA6F-0E8F-42FF-80A1-2B7B35733437}"/>
            </a:ext>
          </a:extLst>
        </xdr:cNvPr>
        <xdr:cNvSpPr txBox="1"/>
      </xdr:nvSpPr>
      <xdr:spPr>
        <a:xfrm>
          <a:off x="845761" y="9025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A272F81-CB47-4018-81EB-1920C971FD5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2A88758-07E6-494C-A3F3-9BEE0708B62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D3E361F-74EB-44C9-9F3F-38799DA7F7B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A057A7-35FA-4204-B3B4-CBBD8172669C}"/>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C16D62F-CB21-457F-AD06-BDC53C7FFB2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4004ADC-0811-4BE1-9890-21E9E5407CB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C55547D-FD0B-4B74-962A-53975DC79CA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34BDA9A-A7A2-47E4-9A05-561B1822E2E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205A9E5-B46D-4E05-A170-9298CE2B487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92B916D-5740-4212-9771-765823EDF9F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57A592B-12F8-407A-9F5A-C403E6225F0F}"/>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E5A25EB1-6FDC-49D4-9951-AFD909545BDB}"/>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56F400D1-D35E-49DF-B358-E2E6EB6A285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3DB42163-8C02-42A5-8DC9-8083D3094B79}"/>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6EBF65A-EC88-4BD9-929B-830210177004}"/>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CDED45BD-BE4C-4318-B2D9-5B17C5E38604}"/>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9C335241-70AC-45DB-A8AD-85ECA7EEA376}"/>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4F239E92-6F37-4627-B908-D6924CF049A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9A457BEE-04CC-46AE-AC28-A156D9A49492}"/>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B3F17FC-1BEE-4636-AF02-09C61C6315FE}"/>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4F18517-DD72-4B2A-A436-D21D80A70CD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A9A6A4D-AA82-4296-B761-F028FE56D9EE}"/>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F18E995D-EF35-4E0E-B364-710EB6385918}"/>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83ED96FF-971F-4EF7-A32D-455F863F6EBC}"/>
            </a:ext>
          </a:extLst>
        </xdr:cNvPr>
        <xdr:cNvCxnSpPr/>
      </xdr:nvCxnSpPr>
      <xdr:spPr>
        <a:xfrm flipV="1">
          <a:off x="9219565" y="9350413"/>
          <a:ext cx="0" cy="145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56BC76-E7CE-4E4C-950C-41E1C2EB4AC5}"/>
            </a:ext>
          </a:extLst>
        </xdr:cNvPr>
        <xdr:cNvSpPr txBox="1"/>
      </xdr:nvSpPr>
      <xdr:spPr>
        <a:xfrm>
          <a:off x="9258300" y="108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49C1B841-E3AE-447F-851B-C9FD91BE3FD8}"/>
            </a:ext>
          </a:extLst>
        </xdr:cNvPr>
        <xdr:cNvCxnSpPr/>
      </xdr:nvCxnSpPr>
      <xdr:spPr>
        <a:xfrm>
          <a:off x="9154160" y="10804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528A1F39-87C3-4EE3-938A-EA3F31CE894A}"/>
            </a:ext>
          </a:extLst>
        </xdr:cNvPr>
        <xdr:cNvSpPr txBox="1"/>
      </xdr:nvSpPr>
      <xdr:spPr>
        <a:xfrm>
          <a:off x="9258300" y="91294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1F6A1AEF-9580-430A-9EC0-989F482B60AF}"/>
            </a:ext>
          </a:extLst>
        </xdr:cNvPr>
        <xdr:cNvCxnSpPr/>
      </xdr:nvCxnSpPr>
      <xdr:spPr>
        <a:xfrm>
          <a:off x="9154160" y="935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F2E4C95-993B-4A71-9622-1423180489A2}"/>
            </a:ext>
          </a:extLst>
        </xdr:cNvPr>
        <xdr:cNvSpPr txBox="1"/>
      </xdr:nvSpPr>
      <xdr:spPr>
        <a:xfrm>
          <a:off x="9258300" y="104194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06F9E0B6-FB38-4D8F-B874-FF6E33B4B239}"/>
            </a:ext>
          </a:extLst>
        </xdr:cNvPr>
        <xdr:cNvSpPr/>
      </xdr:nvSpPr>
      <xdr:spPr>
        <a:xfrm>
          <a:off x="9192260" y="105642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F1C59CC9-2A74-4060-B355-FBC7A1EFD7A1}"/>
            </a:ext>
          </a:extLst>
        </xdr:cNvPr>
        <xdr:cNvSpPr/>
      </xdr:nvSpPr>
      <xdr:spPr>
        <a:xfrm>
          <a:off x="8445500" y="1056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802E6F59-0D98-42F2-81B6-8BDD6456340B}"/>
            </a:ext>
          </a:extLst>
        </xdr:cNvPr>
        <xdr:cNvSpPr/>
      </xdr:nvSpPr>
      <xdr:spPr>
        <a:xfrm>
          <a:off x="7670800" y="105925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7F7EE790-7C9A-439C-89E1-D418CCE68AA8}"/>
            </a:ext>
          </a:extLst>
        </xdr:cNvPr>
        <xdr:cNvSpPr/>
      </xdr:nvSpPr>
      <xdr:spPr>
        <a:xfrm>
          <a:off x="6873240" y="1058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E2C1CFEE-FC28-4F0C-817F-9B5E9E24A68C}"/>
            </a:ext>
          </a:extLst>
        </xdr:cNvPr>
        <xdr:cNvSpPr/>
      </xdr:nvSpPr>
      <xdr:spPr>
        <a:xfrm>
          <a:off x="6098540" y="105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BB9C853-61A4-4FE0-B744-2D8383F913A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7F8FD48-1EA0-4DC4-97B5-BD3290D408C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B162326-CBA9-416F-B5E2-3ECC29C22606}"/>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4C358A2-9A32-444A-8FD3-4CCF10FECDE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B72D3C3-DC62-4608-B1AF-5CB82B6E400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20654</xdr:rowOff>
    </xdr:from>
    <xdr:to>
      <xdr:col>55</xdr:col>
      <xdr:colOff>50800</xdr:colOff>
      <xdr:row>64</xdr:row>
      <xdr:rowOff>122254</xdr:rowOff>
    </xdr:to>
    <xdr:sp macro="" textlink="">
      <xdr:nvSpPr>
        <xdr:cNvPr id="246" name="楕円 245">
          <a:extLst>
            <a:ext uri="{FF2B5EF4-FFF2-40B4-BE49-F238E27FC236}">
              <a16:creationId xmlns:a16="http://schemas.microsoft.com/office/drawing/2014/main" id="{11F2634B-69A2-4F88-AAD4-553531ABF5F7}"/>
            </a:ext>
          </a:extLst>
        </xdr:cNvPr>
        <xdr:cNvSpPr/>
      </xdr:nvSpPr>
      <xdr:spPr>
        <a:xfrm>
          <a:off x="9192260" y="107496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107031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5052414B-CCC9-4859-927B-60370DFC4240}"/>
            </a:ext>
          </a:extLst>
        </xdr:cNvPr>
        <xdr:cNvSpPr txBox="1"/>
      </xdr:nvSpPr>
      <xdr:spPr>
        <a:xfrm>
          <a:off x="9258300" y="1066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20717</xdr:rowOff>
    </xdr:from>
    <xdr:to>
      <xdr:col>50</xdr:col>
      <xdr:colOff>165100</xdr:colOff>
      <xdr:row>64</xdr:row>
      <xdr:rowOff>122317</xdr:rowOff>
    </xdr:to>
    <xdr:sp macro="" textlink="">
      <xdr:nvSpPr>
        <xdr:cNvPr id="248" name="楕円 247">
          <a:extLst>
            <a:ext uri="{FF2B5EF4-FFF2-40B4-BE49-F238E27FC236}">
              <a16:creationId xmlns:a16="http://schemas.microsoft.com/office/drawing/2014/main" id="{6D92346F-6FD3-4083-9231-549D3584D7B1}"/>
            </a:ext>
          </a:extLst>
        </xdr:cNvPr>
        <xdr:cNvSpPr/>
      </xdr:nvSpPr>
      <xdr:spPr>
        <a:xfrm>
          <a:off x="8445500" y="107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71454</xdr:rowOff>
    </xdr:from>
    <xdr:to>
      <xdr:col>55</xdr:col>
      <xdr:colOff>0</xdr:colOff>
      <xdr:row>64</xdr:row>
      <xdr:rowOff>71517</xdr:rowOff>
    </xdr:to>
    <xdr:cxnSp macro="">
      <xdr:nvCxnSpPr>
        <xdr:cNvPr id="249" name="直線コネクタ 248">
          <a:extLst>
            <a:ext uri="{FF2B5EF4-FFF2-40B4-BE49-F238E27FC236}">
              <a16:creationId xmlns:a16="http://schemas.microsoft.com/office/drawing/2014/main" id="{2CB357FB-B383-4108-ACC1-7DDE7FDDBB56}"/>
            </a:ext>
          </a:extLst>
        </xdr:cNvPr>
        <xdr:cNvCxnSpPr/>
      </xdr:nvCxnSpPr>
      <xdr:spPr>
        <a:xfrm flipV="1">
          <a:off x="8496300" y="10800414"/>
          <a:ext cx="7239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20782</xdr:rowOff>
    </xdr:from>
    <xdr:to>
      <xdr:col>46</xdr:col>
      <xdr:colOff>38100</xdr:colOff>
      <xdr:row>64</xdr:row>
      <xdr:rowOff>122382</xdr:rowOff>
    </xdr:to>
    <xdr:sp macro="" textlink="">
      <xdr:nvSpPr>
        <xdr:cNvPr id="250" name="楕円 249">
          <a:extLst>
            <a:ext uri="{FF2B5EF4-FFF2-40B4-BE49-F238E27FC236}">
              <a16:creationId xmlns:a16="http://schemas.microsoft.com/office/drawing/2014/main" id="{10C55D41-D944-4DFF-9B82-4FD495E83967}"/>
            </a:ext>
          </a:extLst>
        </xdr:cNvPr>
        <xdr:cNvSpPr/>
      </xdr:nvSpPr>
      <xdr:spPr>
        <a:xfrm>
          <a:off x="7670800" y="107497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71517</xdr:rowOff>
    </xdr:from>
    <xdr:to>
      <xdr:col>50</xdr:col>
      <xdr:colOff>114300</xdr:colOff>
      <xdr:row>64</xdr:row>
      <xdr:rowOff>71582</xdr:rowOff>
    </xdr:to>
    <xdr:cxnSp macro="">
      <xdr:nvCxnSpPr>
        <xdr:cNvPr id="251" name="直線コネクタ 250">
          <a:extLst>
            <a:ext uri="{FF2B5EF4-FFF2-40B4-BE49-F238E27FC236}">
              <a16:creationId xmlns:a16="http://schemas.microsoft.com/office/drawing/2014/main" id="{C8163A7F-09B9-4A83-8472-1E37964CB8CB}"/>
            </a:ext>
          </a:extLst>
        </xdr:cNvPr>
        <xdr:cNvCxnSpPr/>
      </xdr:nvCxnSpPr>
      <xdr:spPr>
        <a:xfrm flipV="1">
          <a:off x="7713980" y="10800477"/>
          <a:ext cx="78232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20868</xdr:rowOff>
    </xdr:from>
    <xdr:to>
      <xdr:col>41</xdr:col>
      <xdr:colOff>101600</xdr:colOff>
      <xdr:row>64</xdr:row>
      <xdr:rowOff>122468</xdr:rowOff>
    </xdr:to>
    <xdr:sp macro="" textlink="">
      <xdr:nvSpPr>
        <xdr:cNvPr id="252" name="楕円 251">
          <a:extLst>
            <a:ext uri="{FF2B5EF4-FFF2-40B4-BE49-F238E27FC236}">
              <a16:creationId xmlns:a16="http://schemas.microsoft.com/office/drawing/2014/main" id="{AC6E0E93-E121-4520-9372-A6136B541FD3}"/>
            </a:ext>
          </a:extLst>
        </xdr:cNvPr>
        <xdr:cNvSpPr/>
      </xdr:nvSpPr>
      <xdr:spPr>
        <a:xfrm>
          <a:off x="6873240" y="107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71582</xdr:rowOff>
    </xdr:from>
    <xdr:to>
      <xdr:col>45</xdr:col>
      <xdr:colOff>177800</xdr:colOff>
      <xdr:row>64</xdr:row>
      <xdr:rowOff>71668</xdr:rowOff>
    </xdr:to>
    <xdr:cxnSp macro="">
      <xdr:nvCxnSpPr>
        <xdr:cNvPr id="253" name="直線コネクタ 252">
          <a:extLst>
            <a:ext uri="{FF2B5EF4-FFF2-40B4-BE49-F238E27FC236}">
              <a16:creationId xmlns:a16="http://schemas.microsoft.com/office/drawing/2014/main" id="{2DC5E51F-73B3-4819-9ABD-CFBB7268F4BC}"/>
            </a:ext>
          </a:extLst>
        </xdr:cNvPr>
        <xdr:cNvCxnSpPr/>
      </xdr:nvCxnSpPr>
      <xdr:spPr>
        <a:xfrm flipV="1">
          <a:off x="6924040" y="10800542"/>
          <a:ext cx="78994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20925</xdr:rowOff>
    </xdr:from>
    <xdr:to>
      <xdr:col>36</xdr:col>
      <xdr:colOff>165100</xdr:colOff>
      <xdr:row>64</xdr:row>
      <xdr:rowOff>122525</xdr:rowOff>
    </xdr:to>
    <xdr:sp macro="" textlink="">
      <xdr:nvSpPr>
        <xdr:cNvPr id="254" name="楕円 253">
          <a:extLst>
            <a:ext uri="{FF2B5EF4-FFF2-40B4-BE49-F238E27FC236}">
              <a16:creationId xmlns:a16="http://schemas.microsoft.com/office/drawing/2014/main" id="{65A84586-AD84-4983-A82F-9FF5832E53A1}"/>
            </a:ext>
          </a:extLst>
        </xdr:cNvPr>
        <xdr:cNvSpPr/>
      </xdr:nvSpPr>
      <xdr:spPr>
        <a:xfrm>
          <a:off x="6098540" y="107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71668</xdr:rowOff>
    </xdr:from>
    <xdr:to>
      <xdr:col>41</xdr:col>
      <xdr:colOff>50800</xdr:colOff>
      <xdr:row>64</xdr:row>
      <xdr:rowOff>71725</xdr:rowOff>
    </xdr:to>
    <xdr:cxnSp macro="">
      <xdr:nvCxnSpPr>
        <xdr:cNvPr id="255" name="直線コネクタ 254">
          <a:extLst>
            <a:ext uri="{FF2B5EF4-FFF2-40B4-BE49-F238E27FC236}">
              <a16:creationId xmlns:a16="http://schemas.microsoft.com/office/drawing/2014/main" id="{94BDCB9D-5108-46F4-8535-5B58D5E8E1D1}"/>
            </a:ext>
          </a:extLst>
        </xdr:cNvPr>
        <xdr:cNvCxnSpPr/>
      </xdr:nvCxnSpPr>
      <xdr:spPr>
        <a:xfrm flipV="1">
          <a:off x="6149340" y="10800628"/>
          <a:ext cx="7747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29288AF-60CA-4725-9CA6-D1840D0F927E}"/>
            </a:ext>
          </a:extLst>
        </xdr:cNvPr>
        <xdr:cNvSpPr txBox="1"/>
      </xdr:nvSpPr>
      <xdr:spPr>
        <a:xfrm>
          <a:off x="8214575" y="1035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CD9BA0F-D3DC-4323-8849-589D26E18D1D}"/>
            </a:ext>
          </a:extLst>
        </xdr:cNvPr>
        <xdr:cNvSpPr txBox="1"/>
      </xdr:nvSpPr>
      <xdr:spPr>
        <a:xfrm>
          <a:off x="7444955" y="1037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5E1FD8A-815F-4285-B558-0920886F4C63}"/>
            </a:ext>
          </a:extLst>
        </xdr:cNvPr>
        <xdr:cNvSpPr txBox="1"/>
      </xdr:nvSpPr>
      <xdr:spPr>
        <a:xfrm>
          <a:off x="6670255" y="1036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9C5C00D-8070-441F-A772-049714661772}"/>
            </a:ext>
          </a:extLst>
        </xdr:cNvPr>
        <xdr:cNvSpPr txBox="1"/>
      </xdr:nvSpPr>
      <xdr:spPr>
        <a:xfrm>
          <a:off x="5872695" y="1034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113444</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ED18B522-4A04-465F-9D18-89E3A203933E}"/>
            </a:ext>
          </a:extLst>
        </xdr:cNvPr>
        <xdr:cNvSpPr txBox="1"/>
      </xdr:nvSpPr>
      <xdr:spPr>
        <a:xfrm>
          <a:off x="8239271" y="108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113509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6303544D-4E86-46E1-AEF2-5FB72387841E}"/>
            </a:ext>
          </a:extLst>
        </xdr:cNvPr>
        <xdr:cNvSpPr txBox="1"/>
      </xdr:nvSpPr>
      <xdr:spPr>
        <a:xfrm>
          <a:off x="7477271" y="1084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113595</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3B99293C-4260-4ABE-BDB3-63EDD35B1027}"/>
            </a:ext>
          </a:extLst>
        </xdr:cNvPr>
        <xdr:cNvSpPr txBox="1"/>
      </xdr:nvSpPr>
      <xdr:spPr>
        <a:xfrm>
          <a:off x="6702571" y="108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113652</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A6E8B4D7-671C-4AC9-9FA0-9B9D439258F5}"/>
            </a:ext>
          </a:extLst>
        </xdr:cNvPr>
        <xdr:cNvSpPr txBox="1"/>
      </xdr:nvSpPr>
      <xdr:spPr>
        <a:xfrm>
          <a:off x="5905011" y="108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8A3C422-B8E8-46D2-B78B-5863D55214C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CB593FB-35FA-4466-AD36-ADF58CEC4E5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5F82EB4-1351-4330-8AE5-CE63F59BD26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266A3AA-07B0-42A7-B8FC-BBE88C80CAF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29968EC-26E1-4B00-AB33-53F2C13BAF8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FCE5DF3-0CCC-4810-A6CE-A09EEBA4076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35CCF67-F533-480F-B46A-E58289A499D9}"/>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DED8531-2B58-4C22-BCF3-79ED8C322A82}"/>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A5EB782A-084F-4392-9C3F-99E9CBE58EF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4E2D354-6E03-4ECD-BBFC-721A565F19B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7B1151E-F9B7-4478-9933-856EBF7DA441}"/>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3F2D6216-70D6-4CA6-8B3C-BA4860EEE736}"/>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BBBD12D1-EF72-46DF-8082-D7DA76968832}"/>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B4A509D7-B7A1-4ECB-952A-4FD72A31C97F}"/>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A819E9E2-6C66-4BB8-A53E-AB3D77648FAC}"/>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B13EEB91-C0BF-4A41-ADAE-B8AD8B387B2B}"/>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B79EA811-9371-41C1-BBFC-EE9D4EC1B25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DA6C3CB1-674F-412A-9766-868549F99629}"/>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DDE03326-B4B3-4F48-9E52-6CC0EB811D08}"/>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B307BBCF-C55E-4073-90A4-738B51A5DE99}"/>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1666DEC5-2E67-4BD6-8B11-3D2AA3B880D1}"/>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90B84A0D-61ED-4E59-B003-D724C7851C5E}"/>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2A0A7077-C8B2-4E63-9E3A-ACAB35F70FA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B11DD4C-19D8-48A3-A2F5-8C532A45552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6709815E-0B39-490D-8A49-CADFED80B17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4D4FF7AC-A7C4-4278-9681-33109536074D}"/>
            </a:ext>
          </a:extLst>
        </xdr:cNvPr>
        <xdr:cNvCxnSpPr/>
      </xdr:nvCxnSpPr>
      <xdr:spPr>
        <a:xfrm flipV="1">
          <a:off x="4086225" y="13187499"/>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6D888D41-AF92-400C-983C-F6CABEF312A4}"/>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4DA45574-3B0F-404D-AEFB-195F01E3B1EC}"/>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2593D7F7-9325-4992-B62D-D3A72BD31476}"/>
            </a:ext>
          </a:extLst>
        </xdr:cNvPr>
        <xdr:cNvSpPr txBox="1"/>
      </xdr:nvSpPr>
      <xdr:spPr>
        <a:xfrm>
          <a:off x="4124960" y="129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451FB9DF-6460-42E0-877D-02983733CC08}"/>
            </a:ext>
          </a:extLst>
        </xdr:cNvPr>
        <xdr:cNvCxnSpPr/>
      </xdr:nvCxnSpPr>
      <xdr:spPr>
        <a:xfrm>
          <a:off x="4020820" y="13187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3C80F7A-3404-4B00-BA0C-5DF4B2693A0E}"/>
            </a:ext>
          </a:extLst>
        </xdr:cNvPr>
        <xdr:cNvSpPr txBox="1"/>
      </xdr:nvSpPr>
      <xdr:spPr>
        <a:xfrm>
          <a:off x="4124960" y="13971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DCD1791A-F861-4101-8017-357B02BDF4D4}"/>
            </a:ext>
          </a:extLst>
        </xdr:cNvPr>
        <xdr:cNvSpPr/>
      </xdr:nvSpPr>
      <xdr:spPr>
        <a:xfrm>
          <a:off x="4036060" y="13992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850DFC1D-3988-42F8-8114-860276F80252}"/>
            </a:ext>
          </a:extLst>
        </xdr:cNvPr>
        <xdr:cNvSpPr/>
      </xdr:nvSpPr>
      <xdr:spPr>
        <a:xfrm>
          <a:off x="3312160" y="13963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36483A43-9973-4AD5-B505-CCDB08FBF7E8}"/>
            </a:ext>
          </a:extLst>
        </xdr:cNvPr>
        <xdr:cNvSpPr/>
      </xdr:nvSpPr>
      <xdr:spPr>
        <a:xfrm>
          <a:off x="251460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30EEC673-21A8-4BF7-9338-2FAFC4FA3BB9}"/>
            </a:ext>
          </a:extLst>
        </xdr:cNvPr>
        <xdr:cNvSpPr/>
      </xdr:nvSpPr>
      <xdr:spPr>
        <a:xfrm>
          <a:off x="1739900" y="1394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6F43D2AC-5D31-4871-A237-399DCD426C45}"/>
            </a:ext>
          </a:extLst>
        </xdr:cNvPr>
        <xdr:cNvSpPr/>
      </xdr:nvSpPr>
      <xdr:spPr>
        <a:xfrm>
          <a:off x="965200" y="13921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39D0556-424F-4D40-BBD6-488C00C3FE1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415956D-1B2E-42A5-A3C4-E3269177816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68735BF-9FEF-4D22-9CB7-51859EE4E02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31F68AC-534D-4210-B752-B90794EDE15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6AC1639-C3E3-420F-B1C1-E7290B7B2B3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72208</xdr:rowOff>
    </xdr:from>
    <xdr:to>
      <xdr:col>24</xdr:col>
      <xdr:colOff>114300</xdr:colOff>
      <xdr:row>82</xdr:row>
      <xdr:rowOff>2358</xdr:rowOff>
    </xdr:to>
    <xdr:sp macro="" textlink="">
      <xdr:nvSpPr>
        <xdr:cNvPr id="305" name="楕円 304">
          <a:extLst>
            <a:ext uri="{FF2B5EF4-FFF2-40B4-BE49-F238E27FC236}">
              <a16:creationId xmlns:a16="http://schemas.microsoft.com/office/drawing/2014/main" id="{8FD52E4B-69D0-43CC-B5FF-33A4B64DD249}"/>
            </a:ext>
          </a:extLst>
        </xdr:cNvPr>
        <xdr:cNvSpPr/>
      </xdr:nvSpPr>
      <xdr:spPr>
        <a:xfrm>
          <a:off x="4036060" y="136510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95085</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CBAFE44F-AE32-4F5F-8ECA-8D1834AFBBC5}"/>
            </a:ext>
          </a:extLst>
        </xdr:cNvPr>
        <xdr:cNvSpPr txBox="1"/>
      </xdr:nvSpPr>
      <xdr:spPr>
        <a:xfrm>
          <a:off x="4124960"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36286</xdr:rowOff>
    </xdr:from>
    <xdr:to>
      <xdr:col>20</xdr:col>
      <xdr:colOff>38100</xdr:colOff>
      <xdr:row>81</xdr:row>
      <xdr:rowOff>137886</xdr:rowOff>
    </xdr:to>
    <xdr:sp macro="" textlink="">
      <xdr:nvSpPr>
        <xdr:cNvPr id="307" name="楕円 306">
          <a:extLst>
            <a:ext uri="{FF2B5EF4-FFF2-40B4-BE49-F238E27FC236}">
              <a16:creationId xmlns:a16="http://schemas.microsoft.com/office/drawing/2014/main" id="{05EDDCB5-6E03-40C4-AF17-CC0F32E10D06}"/>
            </a:ext>
          </a:extLst>
        </xdr:cNvPr>
        <xdr:cNvSpPr/>
      </xdr:nvSpPr>
      <xdr:spPr>
        <a:xfrm>
          <a:off x="3312160" y="136151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87086</xdr:rowOff>
    </xdr:from>
    <xdr:to>
      <xdr:col>24</xdr:col>
      <xdr:colOff>63500</xdr:colOff>
      <xdr:row>81</xdr:row>
      <xdr:rowOff>123008</xdr:rowOff>
    </xdr:to>
    <xdr:cxnSp macro="">
      <xdr:nvCxnSpPr>
        <xdr:cNvPr id="308" name="直線コネクタ 307">
          <a:extLst>
            <a:ext uri="{FF2B5EF4-FFF2-40B4-BE49-F238E27FC236}">
              <a16:creationId xmlns:a16="http://schemas.microsoft.com/office/drawing/2014/main" id="{C0BD54A9-C917-49BA-A27F-EA95993B2DCE}"/>
            </a:ext>
          </a:extLst>
        </xdr:cNvPr>
        <xdr:cNvCxnSpPr/>
      </xdr:nvCxnSpPr>
      <xdr:spPr>
        <a:xfrm>
          <a:off x="3355340" y="13665926"/>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309" name="楕円 308">
          <a:extLst>
            <a:ext uri="{FF2B5EF4-FFF2-40B4-BE49-F238E27FC236}">
              <a16:creationId xmlns:a16="http://schemas.microsoft.com/office/drawing/2014/main" id="{3263E2F9-0A43-4472-A23A-BFE58254EFEF}"/>
            </a:ext>
          </a:extLst>
        </xdr:cNvPr>
        <xdr:cNvSpPr/>
      </xdr:nvSpPr>
      <xdr:spPr>
        <a:xfrm>
          <a:off x="2514600" y="13565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87086</xdr:rowOff>
    </xdr:to>
    <xdr:cxnSp macro="">
      <xdr:nvCxnSpPr>
        <xdr:cNvPr id="310" name="直線コネクタ 309">
          <a:extLst>
            <a:ext uri="{FF2B5EF4-FFF2-40B4-BE49-F238E27FC236}">
              <a16:creationId xmlns:a16="http://schemas.microsoft.com/office/drawing/2014/main" id="{FB5C0017-9D2B-4CAC-BE56-03FFC7148327}"/>
            </a:ext>
          </a:extLst>
        </xdr:cNvPr>
        <xdr:cNvCxnSpPr/>
      </xdr:nvCxnSpPr>
      <xdr:spPr>
        <a:xfrm>
          <a:off x="2565400" y="13612041"/>
          <a:ext cx="78994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153851</xdr:rowOff>
    </xdr:from>
    <xdr:to>
      <xdr:col>10</xdr:col>
      <xdr:colOff>165100</xdr:colOff>
      <xdr:row>81</xdr:row>
      <xdr:rowOff>84001</xdr:rowOff>
    </xdr:to>
    <xdr:sp macro="" textlink="">
      <xdr:nvSpPr>
        <xdr:cNvPr id="311" name="楕円 310">
          <a:extLst>
            <a:ext uri="{FF2B5EF4-FFF2-40B4-BE49-F238E27FC236}">
              <a16:creationId xmlns:a16="http://schemas.microsoft.com/office/drawing/2014/main" id="{4F9513BD-5EB6-4C63-ADF6-5C908018543F}"/>
            </a:ext>
          </a:extLst>
        </xdr:cNvPr>
        <xdr:cNvSpPr/>
      </xdr:nvSpPr>
      <xdr:spPr>
        <a:xfrm>
          <a:off x="1739900" y="13565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81</xdr:row>
      <xdr:rowOff>33201</xdr:rowOff>
    </xdr:to>
    <xdr:cxnSp macro="">
      <xdr:nvCxnSpPr>
        <xdr:cNvPr id="312" name="直線コネクタ 311">
          <a:extLst>
            <a:ext uri="{FF2B5EF4-FFF2-40B4-BE49-F238E27FC236}">
              <a16:creationId xmlns:a16="http://schemas.microsoft.com/office/drawing/2014/main" id="{A5CB3044-E4A1-4431-B49B-A78C3FC1C046}"/>
            </a:ext>
          </a:extLst>
        </xdr:cNvPr>
        <xdr:cNvCxnSpPr/>
      </xdr:nvCxnSpPr>
      <xdr:spPr>
        <a:xfrm>
          <a:off x="1790700" y="1361204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121194</xdr:rowOff>
    </xdr:from>
    <xdr:to>
      <xdr:col>6</xdr:col>
      <xdr:colOff>38100</xdr:colOff>
      <xdr:row>81</xdr:row>
      <xdr:rowOff>51344</xdr:rowOff>
    </xdr:to>
    <xdr:sp macro="" textlink="">
      <xdr:nvSpPr>
        <xdr:cNvPr id="313" name="楕円 312">
          <a:extLst>
            <a:ext uri="{FF2B5EF4-FFF2-40B4-BE49-F238E27FC236}">
              <a16:creationId xmlns:a16="http://schemas.microsoft.com/office/drawing/2014/main" id="{08E92F8E-57B2-44CE-8F01-252C228DA18B}"/>
            </a:ext>
          </a:extLst>
        </xdr:cNvPr>
        <xdr:cNvSpPr/>
      </xdr:nvSpPr>
      <xdr:spPr>
        <a:xfrm>
          <a:off x="965200" y="135323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544</xdr:rowOff>
    </xdr:from>
    <xdr:to>
      <xdr:col>10</xdr:col>
      <xdr:colOff>114300</xdr:colOff>
      <xdr:row>81</xdr:row>
      <xdr:rowOff>33201</xdr:rowOff>
    </xdr:to>
    <xdr:cxnSp macro="">
      <xdr:nvCxnSpPr>
        <xdr:cNvPr id="314" name="直線コネクタ 313">
          <a:extLst>
            <a:ext uri="{FF2B5EF4-FFF2-40B4-BE49-F238E27FC236}">
              <a16:creationId xmlns:a16="http://schemas.microsoft.com/office/drawing/2014/main" id="{201CED51-8AA8-46D9-9C63-13595D8C37A5}"/>
            </a:ext>
          </a:extLst>
        </xdr:cNvPr>
        <xdr:cNvCxnSpPr/>
      </xdr:nvCxnSpPr>
      <xdr:spPr>
        <a:xfrm>
          <a:off x="1008380" y="13579384"/>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a:extLst>
            <a:ext uri="{FF2B5EF4-FFF2-40B4-BE49-F238E27FC236}">
              <a16:creationId xmlns:a16="http://schemas.microsoft.com/office/drawing/2014/main" id="{0CC2875C-FDF7-4609-9A4E-5CA9A215B4BE}"/>
            </a:ext>
          </a:extLst>
        </xdr:cNvPr>
        <xdr:cNvSpPr txBox="1"/>
      </xdr:nvSpPr>
      <xdr:spPr>
        <a:xfrm>
          <a:off x="3170564" y="1405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a:extLst>
            <a:ext uri="{FF2B5EF4-FFF2-40B4-BE49-F238E27FC236}">
              <a16:creationId xmlns:a16="http://schemas.microsoft.com/office/drawing/2014/main" id="{A00FC103-117F-44E1-AE99-C1CA7C8BD7B6}"/>
            </a:ext>
          </a:extLst>
        </xdr:cNvPr>
        <xdr:cNvSpPr txBox="1"/>
      </xdr:nvSpPr>
      <xdr:spPr>
        <a:xfrm>
          <a:off x="2385704" y="14052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a:extLst>
            <a:ext uri="{FF2B5EF4-FFF2-40B4-BE49-F238E27FC236}">
              <a16:creationId xmlns:a16="http://schemas.microsoft.com/office/drawing/2014/main" id="{019ADD95-E2D7-4888-B6C3-A458F875122A}"/>
            </a:ext>
          </a:extLst>
        </xdr:cNvPr>
        <xdr:cNvSpPr txBox="1"/>
      </xdr:nvSpPr>
      <xdr:spPr>
        <a:xfrm>
          <a:off x="1611004" y="1404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a:extLst>
            <a:ext uri="{FF2B5EF4-FFF2-40B4-BE49-F238E27FC236}">
              <a16:creationId xmlns:a16="http://schemas.microsoft.com/office/drawing/2014/main" id="{0400B906-4509-47CE-90E0-40A208493D17}"/>
            </a:ext>
          </a:extLst>
        </xdr:cNvPr>
        <xdr:cNvSpPr txBox="1"/>
      </xdr:nvSpPr>
      <xdr:spPr>
        <a:xfrm>
          <a:off x="836304" y="1401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154413</xdr:rowOff>
    </xdr:from>
    <xdr:ext cx="405111" cy="259045"/>
    <xdr:sp macro="" textlink="">
      <xdr:nvSpPr>
        <xdr:cNvPr id="319" name="n_1mainValue【公営住宅】&#10;有形固定資産減価償却率">
          <a:extLst>
            <a:ext uri="{FF2B5EF4-FFF2-40B4-BE49-F238E27FC236}">
              <a16:creationId xmlns:a16="http://schemas.microsoft.com/office/drawing/2014/main" id="{BB54E853-5855-4AE3-A153-56B7D19A24C0}"/>
            </a:ext>
          </a:extLst>
        </xdr:cNvPr>
        <xdr:cNvSpPr txBox="1"/>
      </xdr:nvSpPr>
      <xdr:spPr>
        <a:xfrm>
          <a:off x="3170564" y="133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320" name="n_2mainValue【公営住宅】&#10;有形固定資産減価償却率">
          <a:extLst>
            <a:ext uri="{FF2B5EF4-FFF2-40B4-BE49-F238E27FC236}">
              <a16:creationId xmlns:a16="http://schemas.microsoft.com/office/drawing/2014/main" id="{28E6D8BD-CF8C-4E54-83E0-162E23A4A7FF}"/>
            </a:ext>
          </a:extLst>
        </xdr:cNvPr>
        <xdr:cNvSpPr txBox="1"/>
      </xdr:nvSpPr>
      <xdr:spPr>
        <a:xfrm>
          <a:off x="238570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100528</xdr:rowOff>
    </xdr:from>
    <xdr:ext cx="405111" cy="259045"/>
    <xdr:sp macro="" textlink="">
      <xdr:nvSpPr>
        <xdr:cNvPr id="321" name="n_3mainValue【公営住宅】&#10;有形固定資産減価償却率">
          <a:extLst>
            <a:ext uri="{FF2B5EF4-FFF2-40B4-BE49-F238E27FC236}">
              <a16:creationId xmlns:a16="http://schemas.microsoft.com/office/drawing/2014/main" id="{81152F25-4D3C-4C49-9B3E-90C936B7E869}"/>
            </a:ext>
          </a:extLst>
        </xdr:cNvPr>
        <xdr:cNvSpPr txBox="1"/>
      </xdr:nvSpPr>
      <xdr:spPr>
        <a:xfrm>
          <a:off x="161100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22" name="n_4mainValue【公営住宅】&#10;有形固定資産減価償却率">
          <a:extLst>
            <a:ext uri="{FF2B5EF4-FFF2-40B4-BE49-F238E27FC236}">
              <a16:creationId xmlns:a16="http://schemas.microsoft.com/office/drawing/2014/main" id="{6D0E0A47-5682-46C3-8356-7270F7D52909}"/>
            </a:ext>
          </a:extLst>
        </xdr:cNvPr>
        <xdr:cNvSpPr txBox="1"/>
      </xdr:nvSpPr>
      <xdr:spPr>
        <a:xfrm>
          <a:off x="836304" y="1331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F6B2478-998E-43BA-9B20-F8F8E1B5C49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EFF5C12-7F40-4A26-843C-527E516E3F4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FE604E0-178D-49B7-A26B-F4EE6B79281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D659DEA1-260F-4F71-A5A9-D867E5A9640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96F5C4BC-FB08-4C49-AFFC-73E9D53FC87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2BD12BC1-2363-49A6-9B84-4C6D8935DE0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DB514C6-5C15-479E-A290-4ED4BED1EE1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FCC957E4-A355-4781-A0CA-78BA28CCEBE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A4ED3168-62D4-41F3-9C2D-CA49693979A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F737360-C397-41D2-8AFA-D5FEFD39D04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91A54CD-4D87-4200-99C7-264CE4A8BC9F}"/>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C6D7AE0D-6698-4B35-9235-5C87611E0265}"/>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91789310-196C-48B2-8CF6-B7A2831C4221}"/>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5FF840B2-3289-44FD-B2D6-CACF5C227467}"/>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21160FC9-648B-4BC9-B9AF-4805BBCAABF4}"/>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5F9A6FF9-45FC-4B92-965C-BC7EACAA747C}"/>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1C15784F-B627-40FD-8221-1D8A9757CFA2}"/>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7CE8470B-0B9B-45CE-B1AC-41BBA10B0858}"/>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ED469EB9-FE39-400A-ABF6-A74CC844B6C5}"/>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721FA9C1-A6F2-4E98-96E9-4FDA92C1B535}"/>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D07B47-1C52-4B4F-B53C-D4ECBC45FBA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1BE7F412-A264-40D5-8A18-F11B4D78080F}"/>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47A1C21-9918-4D6F-AC83-9359768F38EE}"/>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F695C921-C66F-4CDB-9F1C-DFD246CFB599}"/>
            </a:ext>
          </a:extLst>
        </xdr:cNvPr>
        <xdr:cNvCxnSpPr/>
      </xdr:nvCxnSpPr>
      <xdr:spPr>
        <a:xfrm flipV="1">
          <a:off x="9219565" y="13031153"/>
          <a:ext cx="0" cy="1496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45A0C97C-A5D0-475C-9139-4E4F0F722932}"/>
            </a:ext>
          </a:extLst>
        </xdr:cNvPr>
        <xdr:cNvSpPr txBox="1"/>
      </xdr:nvSpPr>
      <xdr:spPr>
        <a:xfrm>
          <a:off x="9258300" y="1453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CB5DCE64-FE02-492C-8698-7BC2C9A9FD51}"/>
            </a:ext>
          </a:extLst>
        </xdr:cNvPr>
        <xdr:cNvCxnSpPr/>
      </xdr:nvCxnSpPr>
      <xdr:spPr>
        <a:xfrm>
          <a:off x="9154160" y="14528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F5F7BC56-6FBF-4B39-BDEB-6DED6B2148AD}"/>
            </a:ext>
          </a:extLst>
        </xdr:cNvPr>
        <xdr:cNvSpPr txBox="1"/>
      </xdr:nvSpPr>
      <xdr:spPr>
        <a:xfrm>
          <a:off x="9258300" y="128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3222AA63-9AD3-4E3F-80D1-AD8D309F4C5C}"/>
            </a:ext>
          </a:extLst>
        </xdr:cNvPr>
        <xdr:cNvCxnSpPr/>
      </xdr:nvCxnSpPr>
      <xdr:spPr>
        <a:xfrm>
          <a:off x="9154160" y="13031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a16="http://schemas.microsoft.com/office/drawing/2014/main" id="{19C59D69-CF0B-4693-B5A0-6B57C918500C}"/>
            </a:ext>
          </a:extLst>
        </xdr:cNvPr>
        <xdr:cNvSpPr txBox="1"/>
      </xdr:nvSpPr>
      <xdr:spPr>
        <a:xfrm>
          <a:off x="9258300" y="1409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C4ADC7A9-1CBF-4FE4-8A59-11B0AF1278BA}"/>
            </a:ext>
          </a:extLst>
        </xdr:cNvPr>
        <xdr:cNvSpPr/>
      </xdr:nvSpPr>
      <xdr:spPr>
        <a:xfrm>
          <a:off x="9192260" y="141180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258126C8-D1C7-484E-A49F-48223A9E221B}"/>
            </a:ext>
          </a:extLst>
        </xdr:cNvPr>
        <xdr:cNvSpPr/>
      </xdr:nvSpPr>
      <xdr:spPr>
        <a:xfrm>
          <a:off x="8445500" y="14154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9F8B0A70-38B4-4333-9910-7DCCB01BC8E5}"/>
            </a:ext>
          </a:extLst>
        </xdr:cNvPr>
        <xdr:cNvSpPr/>
      </xdr:nvSpPr>
      <xdr:spPr>
        <a:xfrm>
          <a:off x="767080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F12B1E46-D92D-4C73-9937-40D8438FB7E9}"/>
            </a:ext>
          </a:extLst>
        </xdr:cNvPr>
        <xdr:cNvSpPr/>
      </xdr:nvSpPr>
      <xdr:spPr>
        <a:xfrm>
          <a:off x="6873240" y="141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03795CC0-1BD6-46A0-8111-CAF552FE967F}"/>
            </a:ext>
          </a:extLst>
        </xdr:cNvPr>
        <xdr:cNvSpPr/>
      </xdr:nvSpPr>
      <xdr:spPr>
        <a:xfrm>
          <a:off x="6098540" y="14156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721B684-A0C1-47C1-9F82-BC0E0D53576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13DFC55-1EF9-4BCE-BC63-243A9D022579}"/>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F41D5C9-E0BC-4C06-98B6-FA581B46A7E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6EBD263-7911-4817-84A5-9B175AE9E74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08ADFFE-5684-4A20-84C0-ADB717B887A3}"/>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161989</xdr:rowOff>
    </xdr:from>
    <xdr:to>
      <xdr:col>55</xdr:col>
      <xdr:colOff>50800</xdr:colOff>
      <xdr:row>82</xdr:row>
      <xdr:rowOff>92139</xdr:rowOff>
    </xdr:to>
    <xdr:sp macro="" textlink="">
      <xdr:nvSpPr>
        <xdr:cNvPr id="362" name="楕円 361">
          <a:extLst>
            <a:ext uri="{FF2B5EF4-FFF2-40B4-BE49-F238E27FC236}">
              <a16:creationId xmlns:a16="http://schemas.microsoft.com/office/drawing/2014/main" id="{2BD3C0B4-1729-47CE-936D-B383103E9C45}"/>
            </a:ext>
          </a:extLst>
        </xdr:cNvPr>
        <xdr:cNvSpPr/>
      </xdr:nvSpPr>
      <xdr:spPr>
        <a:xfrm>
          <a:off x="9192260" y="137408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13416</xdr:rowOff>
    </xdr:from>
    <xdr:ext cx="469744" cy="259045"/>
    <xdr:sp macro="" textlink="">
      <xdr:nvSpPr>
        <xdr:cNvPr id="363" name="【公営住宅】&#10;一人当たり面積該当値テキスト">
          <a:extLst>
            <a:ext uri="{FF2B5EF4-FFF2-40B4-BE49-F238E27FC236}">
              <a16:creationId xmlns:a16="http://schemas.microsoft.com/office/drawing/2014/main" id="{083633D8-B973-4F30-91A5-985FAD50894D}"/>
            </a:ext>
          </a:extLst>
        </xdr:cNvPr>
        <xdr:cNvSpPr txBox="1"/>
      </xdr:nvSpPr>
      <xdr:spPr>
        <a:xfrm>
          <a:off x="9258300" y="1359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xdr:rowOff>
    </xdr:from>
    <xdr:to>
      <xdr:col>50</xdr:col>
      <xdr:colOff>165100</xdr:colOff>
      <xdr:row>82</xdr:row>
      <xdr:rowOff>102997</xdr:rowOff>
    </xdr:to>
    <xdr:sp macro="" textlink="">
      <xdr:nvSpPr>
        <xdr:cNvPr id="364" name="楕円 363">
          <a:extLst>
            <a:ext uri="{FF2B5EF4-FFF2-40B4-BE49-F238E27FC236}">
              <a16:creationId xmlns:a16="http://schemas.microsoft.com/office/drawing/2014/main" id="{5A325F5A-A2A7-40D1-B380-3E4EC490712D}"/>
            </a:ext>
          </a:extLst>
        </xdr:cNvPr>
        <xdr:cNvSpPr/>
      </xdr:nvSpPr>
      <xdr:spPr>
        <a:xfrm>
          <a:off x="8445500" y="137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41339</xdr:rowOff>
    </xdr:from>
    <xdr:to>
      <xdr:col>55</xdr:col>
      <xdr:colOff>0</xdr:colOff>
      <xdr:row>82</xdr:row>
      <xdr:rowOff>52197</xdr:rowOff>
    </xdr:to>
    <xdr:cxnSp macro="">
      <xdr:nvCxnSpPr>
        <xdr:cNvPr id="365" name="直線コネクタ 364">
          <a:extLst>
            <a:ext uri="{FF2B5EF4-FFF2-40B4-BE49-F238E27FC236}">
              <a16:creationId xmlns:a16="http://schemas.microsoft.com/office/drawing/2014/main" id="{C52C892C-B965-4064-BD0A-B777573819E3}"/>
            </a:ext>
          </a:extLst>
        </xdr:cNvPr>
        <xdr:cNvCxnSpPr/>
      </xdr:nvCxnSpPr>
      <xdr:spPr>
        <a:xfrm flipV="1">
          <a:off x="8496300" y="13787819"/>
          <a:ext cx="7239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11494</xdr:rowOff>
    </xdr:from>
    <xdr:to>
      <xdr:col>46</xdr:col>
      <xdr:colOff>38100</xdr:colOff>
      <xdr:row>82</xdr:row>
      <xdr:rowOff>113094</xdr:rowOff>
    </xdr:to>
    <xdr:sp macro="" textlink="">
      <xdr:nvSpPr>
        <xdr:cNvPr id="366" name="楕円 365">
          <a:extLst>
            <a:ext uri="{FF2B5EF4-FFF2-40B4-BE49-F238E27FC236}">
              <a16:creationId xmlns:a16="http://schemas.microsoft.com/office/drawing/2014/main" id="{9274D573-9A89-4118-9399-EA08FF08E847}"/>
            </a:ext>
          </a:extLst>
        </xdr:cNvPr>
        <xdr:cNvSpPr/>
      </xdr:nvSpPr>
      <xdr:spPr>
        <a:xfrm>
          <a:off x="7670800" y="137579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52197</xdr:rowOff>
    </xdr:from>
    <xdr:to>
      <xdr:col>50</xdr:col>
      <xdr:colOff>114300</xdr:colOff>
      <xdr:row>82</xdr:row>
      <xdr:rowOff>62294</xdr:rowOff>
    </xdr:to>
    <xdr:cxnSp macro="">
      <xdr:nvCxnSpPr>
        <xdr:cNvPr id="367" name="直線コネクタ 366">
          <a:extLst>
            <a:ext uri="{FF2B5EF4-FFF2-40B4-BE49-F238E27FC236}">
              <a16:creationId xmlns:a16="http://schemas.microsoft.com/office/drawing/2014/main" id="{BCFA7719-3C6B-4EB3-AB95-E536295FECF0}"/>
            </a:ext>
          </a:extLst>
        </xdr:cNvPr>
        <xdr:cNvCxnSpPr/>
      </xdr:nvCxnSpPr>
      <xdr:spPr>
        <a:xfrm flipV="1">
          <a:off x="7713980" y="13798677"/>
          <a:ext cx="78232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25591</xdr:rowOff>
    </xdr:from>
    <xdr:to>
      <xdr:col>41</xdr:col>
      <xdr:colOff>101600</xdr:colOff>
      <xdr:row>82</xdr:row>
      <xdr:rowOff>127191</xdr:rowOff>
    </xdr:to>
    <xdr:sp macro="" textlink="">
      <xdr:nvSpPr>
        <xdr:cNvPr id="368" name="楕円 367">
          <a:extLst>
            <a:ext uri="{FF2B5EF4-FFF2-40B4-BE49-F238E27FC236}">
              <a16:creationId xmlns:a16="http://schemas.microsoft.com/office/drawing/2014/main" id="{8E54B75D-B156-4599-B23E-CBA1EBF7F2EB}"/>
            </a:ext>
          </a:extLst>
        </xdr:cNvPr>
        <xdr:cNvSpPr/>
      </xdr:nvSpPr>
      <xdr:spPr>
        <a:xfrm>
          <a:off x="6873240" y="137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62294</xdr:rowOff>
    </xdr:from>
    <xdr:to>
      <xdr:col>45</xdr:col>
      <xdr:colOff>177800</xdr:colOff>
      <xdr:row>82</xdr:row>
      <xdr:rowOff>76391</xdr:rowOff>
    </xdr:to>
    <xdr:cxnSp macro="">
      <xdr:nvCxnSpPr>
        <xdr:cNvPr id="369" name="直線コネクタ 368">
          <a:extLst>
            <a:ext uri="{FF2B5EF4-FFF2-40B4-BE49-F238E27FC236}">
              <a16:creationId xmlns:a16="http://schemas.microsoft.com/office/drawing/2014/main" id="{6209E066-5449-4B72-BF66-DD41389DDFE7}"/>
            </a:ext>
          </a:extLst>
        </xdr:cNvPr>
        <xdr:cNvCxnSpPr/>
      </xdr:nvCxnSpPr>
      <xdr:spPr>
        <a:xfrm flipV="1">
          <a:off x="6924040" y="13808774"/>
          <a:ext cx="78994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34734</xdr:rowOff>
    </xdr:from>
    <xdr:to>
      <xdr:col>36</xdr:col>
      <xdr:colOff>165100</xdr:colOff>
      <xdr:row>82</xdr:row>
      <xdr:rowOff>136334</xdr:rowOff>
    </xdr:to>
    <xdr:sp macro="" textlink="">
      <xdr:nvSpPr>
        <xdr:cNvPr id="370" name="楕円 369">
          <a:extLst>
            <a:ext uri="{FF2B5EF4-FFF2-40B4-BE49-F238E27FC236}">
              <a16:creationId xmlns:a16="http://schemas.microsoft.com/office/drawing/2014/main" id="{6F549FAF-05B7-4A96-A0CE-1B20DE4F2A1A}"/>
            </a:ext>
          </a:extLst>
        </xdr:cNvPr>
        <xdr:cNvSpPr/>
      </xdr:nvSpPr>
      <xdr:spPr>
        <a:xfrm>
          <a:off x="6098540" y="137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76391</xdr:rowOff>
    </xdr:from>
    <xdr:to>
      <xdr:col>41</xdr:col>
      <xdr:colOff>50800</xdr:colOff>
      <xdr:row>82</xdr:row>
      <xdr:rowOff>85534</xdr:rowOff>
    </xdr:to>
    <xdr:cxnSp macro="">
      <xdr:nvCxnSpPr>
        <xdr:cNvPr id="371" name="直線コネクタ 370">
          <a:extLst>
            <a:ext uri="{FF2B5EF4-FFF2-40B4-BE49-F238E27FC236}">
              <a16:creationId xmlns:a16="http://schemas.microsoft.com/office/drawing/2014/main" id="{9A4377F8-60A6-4F7B-AE2C-F62C8BBFC6E2}"/>
            </a:ext>
          </a:extLst>
        </xdr:cNvPr>
        <xdr:cNvCxnSpPr/>
      </xdr:nvCxnSpPr>
      <xdr:spPr>
        <a:xfrm flipV="1">
          <a:off x="6149340" y="13822871"/>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a:extLst>
            <a:ext uri="{FF2B5EF4-FFF2-40B4-BE49-F238E27FC236}">
              <a16:creationId xmlns:a16="http://schemas.microsoft.com/office/drawing/2014/main" id="{EBF9915C-EBB8-4081-BF32-91B95CA9A2E1}"/>
            </a:ext>
          </a:extLst>
        </xdr:cNvPr>
        <xdr:cNvSpPr txBox="1"/>
      </xdr:nvSpPr>
      <xdr:spPr>
        <a:xfrm>
          <a:off x="8271587" y="1424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3" name="n_2aveValue【公営住宅】&#10;一人当たり面積">
          <a:extLst>
            <a:ext uri="{FF2B5EF4-FFF2-40B4-BE49-F238E27FC236}">
              <a16:creationId xmlns:a16="http://schemas.microsoft.com/office/drawing/2014/main" id="{316949C7-FD22-4433-947A-47541F84B93D}"/>
            </a:ext>
          </a:extLst>
        </xdr:cNvPr>
        <xdr:cNvSpPr txBox="1"/>
      </xdr:nvSpPr>
      <xdr:spPr>
        <a:xfrm>
          <a:off x="750958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aveValue【公営住宅】&#10;一人当たり面積">
          <a:extLst>
            <a:ext uri="{FF2B5EF4-FFF2-40B4-BE49-F238E27FC236}">
              <a16:creationId xmlns:a16="http://schemas.microsoft.com/office/drawing/2014/main" id="{A0938E58-CC6C-4D6E-8D03-CE1755ED3D21}"/>
            </a:ext>
          </a:extLst>
        </xdr:cNvPr>
        <xdr:cNvSpPr txBox="1"/>
      </xdr:nvSpPr>
      <xdr:spPr>
        <a:xfrm>
          <a:off x="6712027" y="1421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5" name="n_4aveValue【公営住宅】&#10;一人当たり面積">
          <a:extLst>
            <a:ext uri="{FF2B5EF4-FFF2-40B4-BE49-F238E27FC236}">
              <a16:creationId xmlns:a16="http://schemas.microsoft.com/office/drawing/2014/main" id="{B38D4237-20C4-41C1-B658-CA3C54AB7766}"/>
            </a:ext>
          </a:extLst>
        </xdr:cNvPr>
        <xdr:cNvSpPr txBox="1"/>
      </xdr:nvSpPr>
      <xdr:spPr>
        <a:xfrm>
          <a:off x="5937327" y="1424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119524</xdr:rowOff>
    </xdr:from>
    <xdr:ext cx="469744" cy="259045"/>
    <xdr:sp macro="" textlink="">
      <xdr:nvSpPr>
        <xdr:cNvPr id="376" name="n_1mainValue【公営住宅】&#10;一人当たり面積">
          <a:extLst>
            <a:ext uri="{FF2B5EF4-FFF2-40B4-BE49-F238E27FC236}">
              <a16:creationId xmlns:a16="http://schemas.microsoft.com/office/drawing/2014/main" id="{94F935F0-3369-4ECB-957A-5970540213B8}"/>
            </a:ext>
          </a:extLst>
        </xdr:cNvPr>
        <xdr:cNvSpPr txBox="1"/>
      </xdr:nvSpPr>
      <xdr:spPr>
        <a:xfrm>
          <a:off x="8271587" y="1353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129621</xdr:rowOff>
    </xdr:from>
    <xdr:ext cx="469744" cy="259045"/>
    <xdr:sp macro="" textlink="">
      <xdr:nvSpPr>
        <xdr:cNvPr id="377" name="n_2mainValue【公営住宅】&#10;一人当たり面積">
          <a:extLst>
            <a:ext uri="{FF2B5EF4-FFF2-40B4-BE49-F238E27FC236}">
              <a16:creationId xmlns:a16="http://schemas.microsoft.com/office/drawing/2014/main" id="{FC1AB0C1-0F99-4FC1-A9E5-6149E931BB33}"/>
            </a:ext>
          </a:extLst>
        </xdr:cNvPr>
        <xdr:cNvSpPr txBox="1"/>
      </xdr:nvSpPr>
      <xdr:spPr>
        <a:xfrm>
          <a:off x="7509587" y="135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143718</xdr:rowOff>
    </xdr:from>
    <xdr:ext cx="469744" cy="259045"/>
    <xdr:sp macro="" textlink="">
      <xdr:nvSpPr>
        <xdr:cNvPr id="378" name="n_3mainValue【公営住宅】&#10;一人当たり面積">
          <a:extLst>
            <a:ext uri="{FF2B5EF4-FFF2-40B4-BE49-F238E27FC236}">
              <a16:creationId xmlns:a16="http://schemas.microsoft.com/office/drawing/2014/main" id="{227F0E86-5DD5-4895-A273-2C3E1BF08915}"/>
            </a:ext>
          </a:extLst>
        </xdr:cNvPr>
        <xdr:cNvSpPr txBox="1"/>
      </xdr:nvSpPr>
      <xdr:spPr>
        <a:xfrm>
          <a:off x="6712027" y="1355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152861</xdr:rowOff>
    </xdr:from>
    <xdr:ext cx="469744" cy="259045"/>
    <xdr:sp macro="" textlink="">
      <xdr:nvSpPr>
        <xdr:cNvPr id="379" name="n_4mainValue【公営住宅】&#10;一人当たり面積">
          <a:extLst>
            <a:ext uri="{FF2B5EF4-FFF2-40B4-BE49-F238E27FC236}">
              <a16:creationId xmlns:a16="http://schemas.microsoft.com/office/drawing/2014/main" id="{B72CEB99-BAE0-4B5F-927E-ACD6F9146504}"/>
            </a:ext>
          </a:extLst>
        </xdr:cNvPr>
        <xdr:cNvSpPr txBox="1"/>
      </xdr:nvSpPr>
      <xdr:spPr>
        <a:xfrm>
          <a:off x="5937327" y="1356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2BF8CCB-9335-4523-9B39-B6147F4A83C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EF9F359-C6B0-4266-A4F1-03AECC3DCB01}"/>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3AD00988-D721-48D2-AE6B-8B1BF427356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BE9350D-21F2-4CC2-B597-1635132B157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215DD5E9-19B0-4822-94AC-1DFA4775FF0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A21766D-ED2F-42E8-BB22-D7428F5AE79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FC5CEDD7-5548-446C-BC7F-D16AECB1679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E431BDA5-BC19-4A4A-9BA3-63CAC0FA8D08}"/>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EB92CA0A-E52B-4487-8AE5-8B33B6BD06B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587AFD21-15D5-4FCB-B390-8D4A4CC6625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DF616621-1539-4A70-B0CF-ACA0D8C14984}"/>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D6B73CCC-5C92-4823-8C57-10CED73C557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47BCFDE-6B9B-4FA9-BEFF-5871FACAE76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59573941-01A9-4F27-97BA-28D06E9A48F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13F9AB91-A829-4A2F-A18C-6F29FD432CD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C0F902C9-B5EA-444A-8D94-0721CBA2F18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40AAE0FE-969D-4D57-AB57-3BC3B4F51D0A}"/>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FB927953-937F-48FF-8407-9E1E415DAC0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A7617C0B-4770-4509-AE56-A7E5B6DE6B7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6EAA0A06-C969-401A-90BA-623BB6E93DA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9366C6E9-625D-472F-9A48-7F77E9A2BF2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A5D2213E-AE1F-4A70-B924-88A847A06CF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DC227F1-D928-4609-A30E-68114E6EB0E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A32F807-70BC-4EF9-8C80-B1A530C47B3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70B30BCB-23E9-4A28-A1B9-58C5DE14A6C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8AE09968-E6E4-4EAE-9879-7C6F44B8232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E37BE13B-1F5C-4E4E-9810-19BA6AD192EE}"/>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56D9BBD9-1463-47A9-8F11-53ABDFE15CFE}"/>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EED01D24-8482-4E66-8C08-2D35EDD6D32A}"/>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15572C69-BE8E-4BF1-A648-87917168A4C4}"/>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40E3AC40-FCC1-41B4-965D-D7DB2D3CE8D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7B4B7A7-1345-410A-AD70-2A0F6540117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CE83F00B-BA04-4172-84D7-461E3CB0A83A}"/>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29A237C1-8AF6-466D-A3EF-8B650E69A79D}"/>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37DC0036-46EA-4264-A696-D8B839314D66}"/>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7FB9DEE6-BF4C-4B26-A611-A930014A8924}"/>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2BEDF52-D998-4CD0-B46C-F8E461B89A38}"/>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788DF5A-6020-4ACF-922F-CEAC9D4374B5}"/>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AED9630D-0236-47F7-BD20-E8FBBB3B38D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76548A64-FAAB-49DF-B23D-34E8FE2F6D5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CC5726FE-C82C-4ABD-9BD9-8FD5CF21CA0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7716C63D-9B96-46A1-87BA-32FC3DD0DD2E}"/>
            </a:ext>
          </a:extLst>
        </xdr:cNvPr>
        <xdr:cNvCxnSpPr/>
      </xdr:nvCxnSpPr>
      <xdr:spPr>
        <a:xfrm flipV="1">
          <a:off x="14375764" y="554137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6D592054-C7B0-4F59-B67E-A3D3D904D19F}"/>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A9356EED-45A4-4DE9-99D5-335BB169AB61}"/>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451E543C-2271-416E-B480-A0F1DE19BF23}"/>
            </a:ext>
          </a:extLst>
        </xdr:cNvPr>
        <xdr:cNvSpPr txBox="1"/>
      </xdr:nvSpPr>
      <xdr:spPr>
        <a:xfrm>
          <a:off x="14414500" y="53242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AB2C835B-67DB-44BF-84AA-36064A754E8F}"/>
            </a:ext>
          </a:extLst>
        </xdr:cNvPr>
        <xdr:cNvCxnSpPr/>
      </xdr:nvCxnSpPr>
      <xdr:spPr>
        <a:xfrm>
          <a:off x="14287500" y="5541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2D9F6F48-6BD4-420C-ACF3-8C8069BF636C}"/>
            </a:ext>
          </a:extLst>
        </xdr:cNvPr>
        <xdr:cNvSpPr txBox="1"/>
      </xdr:nvSpPr>
      <xdr:spPr>
        <a:xfrm>
          <a:off x="14414500" y="6346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7301D708-32B7-4DE1-8827-2157C2522C32}"/>
            </a:ext>
          </a:extLst>
        </xdr:cNvPr>
        <xdr:cNvSpPr/>
      </xdr:nvSpPr>
      <xdr:spPr>
        <a:xfrm>
          <a:off x="14325600" y="63685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CAC2AAD4-A153-4CF9-BA7B-6B19FFFF9F7F}"/>
            </a:ext>
          </a:extLst>
        </xdr:cNvPr>
        <xdr:cNvSpPr/>
      </xdr:nvSpPr>
      <xdr:spPr>
        <a:xfrm>
          <a:off x="1357884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A7FF7D35-4855-42E6-B9E9-56D0C5BF0FEE}"/>
            </a:ext>
          </a:extLst>
        </xdr:cNvPr>
        <xdr:cNvSpPr/>
      </xdr:nvSpPr>
      <xdr:spPr>
        <a:xfrm>
          <a:off x="12804140" y="6327684"/>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D7E8A0BB-8E90-4650-84FE-3A0835279C49}"/>
            </a:ext>
          </a:extLst>
        </xdr:cNvPr>
        <xdr:cNvSpPr/>
      </xdr:nvSpPr>
      <xdr:spPr>
        <a:xfrm>
          <a:off x="12029440" y="630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1C90C5B8-CF0D-490A-8B7D-F72474B9930C}"/>
            </a:ext>
          </a:extLst>
        </xdr:cNvPr>
        <xdr:cNvSpPr/>
      </xdr:nvSpPr>
      <xdr:spPr>
        <a:xfrm>
          <a:off x="1123188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A993DB9-1AE9-4628-9AAE-2BCBD0D17E6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488DDA9-4979-46FF-813C-63C3A6BA7FD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9D7857E-89B6-439F-811C-AF6AE1EC6D1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10F25C3-5CC0-4762-9196-B5357280EE7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6F9894F-A9FF-4F84-ADF8-30A9163ABD2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84183</xdr:rowOff>
    </xdr:from>
    <xdr:to>
      <xdr:col>85</xdr:col>
      <xdr:colOff>177800</xdr:colOff>
      <xdr:row>38</xdr:row>
      <xdr:rowOff>14332</xdr:rowOff>
    </xdr:to>
    <xdr:sp macro="" textlink="">
      <xdr:nvSpPr>
        <xdr:cNvPr id="437" name="楕円 436">
          <a:extLst>
            <a:ext uri="{FF2B5EF4-FFF2-40B4-BE49-F238E27FC236}">
              <a16:creationId xmlns:a16="http://schemas.microsoft.com/office/drawing/2014/main" id="{C226EF0E-3453-417D-8646-4F086CBBE500}"/>
            </a:ext>
          </a:extLst>
        </xdr:cNvPr>
        <xdr:cNvSpPr/>
      </xdr:nvSpPr>
      <xdr:spPr>
        <a:xfrm>
          <a:off x="14325600" y="6286863"/>
          <a:ext cx="9398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107060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4274BCB0-1A5D-40AD-A75D-9D4BA87D1780}"/>
            </a:ext>
          </a:extLst>
        </xdr:cNvPr>
        <xdr:cNvSpPr txBox="1"/>
      </xdr:nvSpPr>
      <xdr:spPr>
        <a:xfrm>
          <a:off x="14414500" y="614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49893</xdr:rowOff>
    </xdr:from>
    <xdr:to>
      <xdr:col>81</xdr:col>
      <xdr:colOff>101600</xdr:colOff>
      <xdr:row>37</xdr:row>
      <xdr:rowOff>151493</xdr:rowOff>
    </xdr:to>
    <xdr:sp macro="" textlink="">
      <xdr:nvSpPr>
        <xdr:cNvPr id="439" name="楕円 438">
          <a:extLst>
            <a:ext uri="{FF2B5EF4-FFF2-40B4-BE49-F238E27FC236}">
              <a16:creationId xmlns:a16="http://schemas.microsoft.com/office/drawing/2014/main" id="{BACD6870-1A17-481B-841C-017EB9E11F7A}"/>
            </a:ext>
          </a:extLst>
        </xdr:cNvPr>
        <xdr:cNvSpPr/>
      </xdr:nvSpPr>
      <xdr:spPr>
        <a:xfrm>
          <a:off x="13578840" y="62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100693</xdr:rowOff>
    </xdr:from>
    <xdr:to>
      <xdr:col>85</xdr:col>
      <xdr:colOff>127000</xdr:colOff>
      <xdr:row>37</xdr:row>
      <xdr:rowOff>134983</xdr:rowOff>
    </xdr:to>
    <xdr:cxnSp macro="">
      <xdr:nvCxnSpPr>
        <xdr:cNvPr id="440" name="直線コネクタ 439">
          <a:extLst>
            <a:ext uri="{FF2B5EF4-FFF2-40B4-BE49-F238E27FC236}">
              <a16:creationId xmlns:a16="http://schemas.microsoft.com/office/drawing/2014/main" id="{E1056E3D-C6DD-4CE4-B891-89DF3D81EF85}"/>
            </a:ext>
          </a:extLst>
        </xdr:cNvPr>
        <xdr:cNvCxnSpPr/>
      </xdr:nvCxnSpPr>
      <xdr:spPr>
        <a:xfrm>
          <a:off x="13629640" y="6303373"/>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441" name="楕円 440">
          <a:extLst>
            <a:ext uri="{FF2B5EF4-FFF2-40B4-BE49-F238E27FC236}">
              <a16:creationId xmlns:a16="http://schemas.microsoft.com/office/drawing/2014/main" id="{0B715B7B-B00F-4CCA-A6B3-DE40FFBCB4FD}"/>
            </a:ext>
          </a:extLst>
        </xdr:cNvPr>
        <xdr:cNvSpPr/>
      </xdr:nvSpPr>
      <xdr:spPr>
        <a:xfrm>
          <a:off x="1280414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100693</xdr:rowOff>
    </xdr:to>
    <xdr:cxnSp macro="">
      <xdr:nvCxnSpPr>
        <xdr:cNvPr id="442" name="直線コネクタ 441">
          <a:extLst>
            <a:ext uri="{FF2B5EF4-FFF2-40B4-BE49-F238E27FC236}">
              <a16:creationId xmlns:a16="http://schemas.microsoft.com/office/drawing/2014/main" id="{353FCE56-F357-4F74-9DA5-EA1BDA5DD08D}"/>
            </a:ext>
          </a:extLst>
        </xdr:cNvPr>
        <xdr:cNvCxnSpPr/>
      </xdr:nvCxnSpPr>
      <xdr:spPr>
        <a:xfrm>
          <a:off x="12854940" y="6244590"/>
          <a:ext cx="7747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144599</xdr:rowOff>
    </xdr:from>
    <xdr:to>
      <xdr:col>72</xdr:col>
      <xdr:colOff>38100</xdr:colOff>
      <xdr:row>37</xdr:row>
      <xdr:rowOff>74749</xdr:rowOff>
    </xdr:to>
    <xdr:sp macro="" textlink="">
      <xdr:nvSpPr>
        <xdr:cNvPr id="443" name="楕円 442">
          <a:extLst>
            <a:ext uri="{FF2B5EF4-FFF2-40B4-BE49-F238E27FC236}">
              <a16:creationId xmlns:a16="http://schemas.microsoft.com/office/drawing/2014/main" id="{5A7D0AA8-B492-49A0-8E3C-365755822128}"/>
            </a:ext>
          </a:extLst>
        </xdr:cNvPr>
        <xdr:cNvSpPr/>
      </xdr:nvSpPr>
      <xdr:spPr>
        <a:xfrm>
          <a:off x="12029440" y="61796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23949</xdr:rowOff>
    </xdr:from>
    <xdr:to>
      <xdr:col>76</xdr:col>
      <xdr:colOff>114300</xdr:colOff>
      <xdr:row>37</xdr:row>
      <xdr:rowOff>41910</xdr:rowOff>
    </xdr:to>
    <xdr:cxnSp macro="">
      <xdr:nvCxnSpPr>
        <xdr:cNvPr id="444" name="直線コネクタ 443">
          <a:extLst>
            <a:ext uri="{FF2B5EF4-FFF2-40B4-BE49-F238E27FC236}">
              <a16:creationId xmlns:a16="http://schemas.microsoft.com/office/drawing/2014/main" id="{9EC3A8DF-4749-4B30-8856-865C8AE94DA1}"/>
            </a:ext>
          </a:extLst>
        </xdr:cNvPr>
        <xdr:cNvCxnSpPr/>
      </xdr:nvCxnSpPr>
      <xdr:spPr>
        <a:xfrm>
          <a:off x="12072620" y="6226629"/>
          <a:ext cx="7823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110308</xdr:rowOff>
    </xdr:from>
    <xdr:to>
      <xdr:col>67</xdr:col>
      <xdr:colOff>101600</xdr:colOff>
      <xdr:row>37</xdr:row>
      <xdr:rowOff>40458</xdr:rowOff>
    </xdr:to>
    <xdr:sp macro="" textlink="">
      <xdr:nvSpPr>
        <xdr:cNvPr id="445" name="楕円 444">
          <a:extLst>
            <a:ext uri="{FF2B5EF4-FFF2-40B4-BE49-F238E27FC236}">
              <a16:creationId xmlns:a16="http://schemas.microsoft.com/office/drawing/2014/main" id="{9C53E8EE-0955-418B-B8D9-03E52CEC4DB4}"/>
            </a:ext>
          </a:extLst>
        </xdr:cNvPr>
        <xdr:cNvSpPr/>
      </xdr:nvSpPr>
      <xdr:spPr>
        <a:xfrm>
          <a:off x="11231880" y="6145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161108</xdr:rowOff>
    </xdr:from>
    <xdr:to>
      <xdr:col>71</xdr:col>
      <xdr:colOff>177800</xdr:colOff>
      <xdr:row>37</xdr:row>
      <xdr:rowOff>23949</xdr:rowOff>
    </xdr:to>
    <xdr:cxnSp macro="">
      <xdr:nvCxnSpPr>
        <xdr:cNvPr id="446" name="直線コネクタ 445">
          <a:extLst>
            <a:ext uri="{FF2B5EF4-FFF2-40B4-BE49-F238E27FC236}">
              <a16:creationId xmlns:a16="http://schemas.microsoft.com/office/drawing/2014/main" id="{865E8DB0-3B0E-47BA-A6CC-EF81BD9F9856}"/>
            </a:ext>
          </a:extLst>
        </xdr:cNvPr>
        <xdr:cNvCxnSpPr/>
      </xdr:nvCxnSpPr>
      <xdr:spPr>
        <a:xfrm>
          <a:off x="11282680" y="6196148"/>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374F0240-7E5F-444E-AA49-DAAD94AFA987}"/>
            </a:ext>
          </a:extLst>
        </xdr:cNvPr>
        <xdr:cNvSpPr txBox="1"/>
      </xdr:nvSpPr>
      <xdr:spPr>
        <a:xfrm>
          <a:off x="13437244" y="64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299DF1E1-F9AD-43EA-8B95-8255AD7DAF8A}"/>
            </a:ext>
          </a:extLst>
        </xdr:cNvPr>
        <xdr:cNvSpPr txBox="1"/>
      </xdr:nvSpPr>
      <xdr:spPr>
        <a:xfrm>
          <a:off x="12675244" y="64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0225BBD-AD85-494C-8BF2-9D2071E47F45}"/>
            </a:ext>
          </a:extLst>
        </xdr:cNvPr>
        <xdr:cNvSpPr txBox="1"/>
      </xdr:nvSpPr>
      <xdr:spPr>
        <a:xfrm>
          <a:off x="11900544" y="639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A73737E-BFB4-46C4-B4E3-F4135D551A9F}"/>
            </a:ext>
          </a:extLst>
        </xdr:cNvPr>
        <xdr:cNvSpPr txBox="1"/>
      </xdr:nvSpPr>
      <xdr:spPr>
        <a:xfrm>
          <a:off x="1110298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168020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E282B483-AEC1-466C-BDB1-261F08C2AE23}"/>
            </a:ext>
          </a:extLst>
        </xdr:cNvPr>
        <xdr:cNvSpPr txBox="1"/>
      </xdr:nvSpPr>
      <xdr:spPr>
        <a:xfrm>
          <a:off x="13437244" y="603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109237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9EBFC6F-C48A-47FF-AD7F-2FCF761F4932}"/>
            </a:ext>
          </a:extLst>
        </xdr:cNvPr>
        <xdr:cNvSpPr txBox="1"/>
      </xdr:nvSpPr>
      <xdr:spPr>
        <a:xfrm>
          <a:off x="126752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F9B3D33-83E1-483D-A295-5D3BB65724A0}"/>
            </a:ext>
          </a:extLst>
        </xdr:cNvPr>
        <xdr:cNvSpPr txBox="1"/>
      </xdr:nvSpPr>
      <xdr:spPr>
        <a:xfrm>
          <a:off x="1190054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56985</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5D1563D2-0F49-4FBD-90E7-24909A4A63AB}"/>
            </a:ext>
          </a:extLst>
        </xdr:cNvPr>
        <xdr:cNvSpPr txBox="1"/>
      </xdr:nvSpPr>
      <xdr:spPr>
        <a:xfrm>
          <a:off x="11102984" y="592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3EADED11-97D0-42DB-94B6-32B0EAD2A6F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F2CD4D8-95F8-4E98-BF00-F761DFC167A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7B0293EB-F256-4247-8CD7-51950C2A698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C9CE094B-7459-4964-8C15-D968B5745AE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DBA81124-9ED4-4FF9-96D8-0044F27F6BB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6727B7E-709F-41C2-8EB6-ECE3CC5CA14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2241F55-63A8-42A4-B08D-E12D9300B39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92006FF-BF83-43E5-8A4B-72DB9345040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EB73A557-044A-4608-A619-A42358DBBAF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A04AE73B-97CB-46EB-9D7C-B393D90F91D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1EB42312-3004-4F90-B64A-9F7583BAFCEC}"/>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BEAAFC79-50FF-41E8-971C-DDFE066B8FC9}"/>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F3242910-ECCE-4F55-A9BA-C861FD41BDB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3AFDCF42-1092-4A9E-BB03-9EFD823FF847}"/>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CCB31E9-857F-48A0-BA66-80D97DF0FBD7}"/>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7E96B1E5-E983-4397-8234-6274969FD239}"/>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950FC526-1340-49CE-AFB7-BDDC88FCA38E}"/>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54C08551-5D5E-4D26-8F00-15BA01367A9A}"/>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5799FDE8-55DE-4125-981B-67AB4322BD45}"/>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2CA95B3D-3F7E-4B8D-8268-8174E5D821C3}"/>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2DA39DE-B5B5-41F1-9093-9589DC46C86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3BCC0980-5AED-4083-8F94-4CF937C1B593}"/>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1C787773-39D1-4ED1-8713-E3873A1D6BF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F12DE507-B5B4-4579-8BEA-1895F2AEB59E}"/>
            </a:ext>
          </a:extLst>
        </xdr:cNvPr>
        <xdr:cNvCxnSpPr/>
      </xdr:nvCxnSpPr>
      <xdr:spPr>
        <a:xfrm flipV="1">
          <a:off x="19509104" y="57632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C4BD7FA3-A3DF-4549-8430-D6BB4F0B8BBC}"/>
            </a:ext>
          </a:extLst>
        </xdr:cNvPr>
        <xdr:cNvSpPr txBox="1"/>
      </xdr:nvSpPr>
      <xdr:spPr>
        <a:xfrm>
          <a:off x="19547840" y="70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92A67758-910D-4A43-B044-91FA7FF55277}"/>
            </a:ext>
          </a:extLst>
        </xdr:cNvPr>
        <xdr:cNvCxnSpPr/>
      </xdr:nvCxnSpPr>
      <xdr:spPr>
        <a:xfrm>
          <a:off x="19443700" y="7016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82AC6A39-C149-4495-8E4F-C9FE2132F5B3}"/>
            </a:ext>
          </a:extLst>
        </xdr:cNvPr>
        <xdr:cNvSpPr txBox="1"/>
      </xdr:nvSpPr>
      <xdr:spPr>
        <a:xfrm>
          <a:off x="19547840" y="55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882D6D5E-E63A-4C5F-BFC6-9EE303849A4E}"/>
            </a:ext>
          </a:extLst>
        </xdr:cNvPr>
        <xdr:cNvCxnSpPr/>
      </xdr:nvCxnSpPr>
      <xdr:spPr>
        <a:xfrm>
          <a:off x="19443700" y="576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A34B2448-C7FC-4B07-8364-5DD2E04CB126}"/>
            </a:ext>
          </a:extLst>
        </xdr:cNvPr>
        <xdr:cNvSpPr txBox="1"/>
      </xdr:nvSpPr>
      <xdr:spPr>
        <a:xfrm>
          <a:off x="19547840" y="6616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274177B9-2516-4D94-B7D9-F233A4B58FBF}"/>
            </a:ext>
          </a:extLst>
        </xdr:cNvPr>
        <xdr:cNvSpPr/>
      </xdr:nvSpPr>
      <xdr:spPr>
        <a:xfrm>
          <a:off x="19458940" y="6638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3FC5ECFD-8206-4124-9189-14982849F113}"/>
            </a:ext>
          </a:extLst>
        </xdr:cNvPr>
        <xdr:cNvSpPr/>
      </xdr:nvSpPr>
      <xdr:spPr>
        <a:xfrm>
          <a:off x="18735040" y="6671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BE79C84D-6579-4FF8-90FB-CC9C3E696C6D}"/>
            </a:ext>
          </a:extLst>
        </xdr:cNvPr>
        <xdr:cNvSpPr/>
      </xdr:nvSpPr>
      <xdr:spPr>
        <a:xfrm>
          <a:off x="17937480" y="6649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6EC215C7-DE44-40B2-A436-70DDEA81DB13}"/>
            </a:ext>
          </a:extLst>
        </xdr:cNvPr>
        <xdr:cNvSpPr/>
      </xdr:nvSpPr>
      <xdr:spPr>
        <a:xfrm>
          <a:off x="17162780" y="6690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D49474D0-FA00-4A31-B2E4-9F0D6D99939A}"/>
            </a:ext>
          </a:extLst>
        </xdr:cNvPr>
        <xdr:cNvSpPr/>
      </xdr:nvSpPr>
      <xdr:spPr>
        <a:xfrm>
          <a:off x="16388080" y="6684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1AF1F43-1131-4928-B945-F2800080FE4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3FFACC4-99FD-4D1A-9744-1AAF7602087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D339A48-A8DC-44BF-B126-76AA4D2B7C51}"/>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D2EE878-D87E-4CDE-8F20-CFDA327C890C}"/>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D0AEA7D-DC4F-4C87-9A81-5DC1FDA26D8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152400</xdr:rowOff>
    </xdr:from>
    <xdr:to>
      <xdr:col>116</xdr:col>
      <xdr:colOff>114300</xdr:colOff>
      <xdr:row>39</xdr:row>
      <xdr:rowOff>82550</xdr:rowOff>
    </xdr:to>
    <xdr:sp macro="" textlink="">
      <xdr:nvSpPr>
        <xdr:cNvPr id="494" name="楕円 493">
          <a:extLst>
            <a:ext uri="{FF2B5EF4-FFF2-40B4-BE49-F238E27FC236}">
              <a16:creationId xmlns:a16="http://schemas.microsoft.com/office/drawing/2014/main" id="{FC5E3A34-5C20-439C-B417-0AD5C1F423C3}"/>
            </a:ext>
          </a:extLst>
        </xdr:cNvPr>
        <xdr:cNvSpPr/>
      </xdr:nvSpPr>
      <xdr:spPr>
        <a:xfrm>
          <a:off x="19458940" y="6522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3827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374B4336-E3BC-4F5D-847E-DB2FC3F9997D}"/>
            </a:ext>
          </a:extLst>
        </xdr:cNvPr>
        <xdr:cNvSpPr txBox="1"/>
      </xdr:nvSpPr>
      <xdr:spPr>
        <a:xfrm>
          <a:off x="19547840"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160020</xdr:rowOff>
    </xdr:from>
    <xdr:to>
      <xdr:col>112</xdr:col>
      <xdr:colOff>38100</xdr:colOff>
      <xdr:row>39</xdr:row>
      <xdr:rowOff>90170</xdr:rowOff>
    </xdr:to>
    <xdr:sp macro="" textlink="">
      <xdr:nvSpPr>
        <xdr:cNvPr id="496" name="楕円 495">
          <a:extLst>
            <a:ext uri="{FF2B5EF4-FFF2-40B4-BE49-F238E27FC236}">
              <a16:creationId xmlns:a16="http://schemas.microsoft.com/office/drawing/2014/main" id="{AF26DC7D-2A74-4961-89FF-2C2586973CAB}"/>
            </a:ext>
          </a:extLst>
        </xdr:cNvPr>
        <xdr:cNvSpPr/>
      </xdr:nvSpPr>
      <xdr:spPr>
        <a:xfrm>
          <a:off x="18735040" y="6530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31750</xdr:rowOff>
    </xdr:from>
    <xdr:to>
      <xdr:col>116</xdr:col>
      <xdr:colOff>63500</xdr:colOff>
      <xdr:row>39</xdr:row>
      <xdr:rowOff>39370</xdr:rowOff>
    </xdr:to>
    <xdr:cxnSp macro="">
      <xdr:nvCxnSpPr>
        <xdr:cNvPr id="497" name="直線コネクタ 496">
          <a:extLst>
            <a:ext uri="{FF2B5EF4-FFF2-40B4-BE49-F238E27FC236}">
              <a16:creationId xmlns:a16="http://schemas.microsoft.com/office/drawing/2014/main" id="{C010E3E1-1E7D-410B-B900-95CF17874674}"/>
            </a:ext>
          </a:extLst>
        </xdr:cNvPr>
        <xdr:cNvCxnSpPr/>
      </xdr:nvCxnSpPr>
      <xdr:spPr>
        <a:xfrm flipV="1">
          <a:off x="18778220" y="656971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166370</xdr:rowOff>
    </xdr:from>
    <xdr:to>
      <xdr:col>107</xdr:col>
      <xdr:colOff>101600</xdr:colOff>
      <xdr:row>39</xdr:row>
      <xdr:rowOff>96520</xdr:rowOff>
    </xdr:to>
    <xdr:sp macro="" textlink="">
      <xdr:nvSpPr>
        <xdr:cNvPr id="498" name="楕円 497">
          <a:extLst>
            <a:ext uri="{FF2B5EF4-FFF2-40B4-BE49-F238E27FC236}">
              <a16:creationId xmlns:a16="http://schemas.microsoft.com/office/drawing/2014/main" id="{6EE468FE-CA95-479C-862B-BA90A4B12DD7}"/>
            </a:ext>
          </a:extLst>
        </xdr:cNvPr>
        <xdr:cNvSpPr/>
      </xdr:nvSpPr>
      <xdr:spPr>
        <a:xfrm>
          <a:off x="17937480" y="653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39370</xdr:rowOff>
    </xdr:from>
    <xdr:to>
      <xdr:col>111</xdr:col>
      <xdr:colOff>177800</xdr:colOff>
      <xdr:row>39</xdr:row>
      <xdr:rowOff>45720</xdr:rowOff>
    </xdr:to>
    <xdr:cxnSp macro="">
      <xdr:nvCxnSpPr>
        <xdr:cNvPr id="499" name="直線コネクタ 498">
          <a:extLst>
            <a:ext uri="{FF2B5EF4-FFF2-40B4-BE49-F238E27FC236}">
              <a16:creationId xmlns:a16="http://schemas.microsoft.com/office/drawing/2014/main" id="{4FFE2120-38CD-4E56-99F7-A8C130B35B19}"/>
            </a:ext>
          </a:extLst>
        </xdr:cNvPr>
        <xdr:cNvCxnSpPr/>
      </xdr:nvCxnSpPr>
      <xdr:spPr>
        <a:xfrm flipV="1">
          <a:off x="17988280" y="6577330"/>
          <a:ext cx="78994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5080</xdr:rowOff>
    </xdr:from>
    <xdr:to>
      <xdr:col>102</xdr:col>
      <xdr:colOff>165100</xdr:colOff>
      <xdr:row>39</xdr:row>
      <xdr:rowOff>106680</xdr:rowOff>
    </xdr:to>
    <xdr:sp macro="" textlink="">
      <xdr:nvSpPr>
        <xdr:cNvPr id="500" name="楕円 499">
          <a:extLst>
            <a:ext uri="{FF2B5EF4-FFF2-40B4-BE49-F238E27FC236}">
              <a16:creationId xmlns:a16="http://schemas.microsoft.com/office/drawing/2014/main" id="{5B7CC715-3110-4A1F-B9EC-C61C3BA99D7F}"/>
            </a:ext>
          </a:extLst>
        </xdr:cNvPr>
        <xdr:cNvSpPr/>
      </xdr:nvSpPr>
      <xdr:spPr>
        <a:xfrm>
          <a:off x="1716278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45720</xdr:rowOff>
    </xdr:from>
    <xdr:to>
      <xdr:col>107</xdr:col>
      <xdr:colOff>50800</xdr:colOff>
      <xdr:row>39</xdr:row>
      <xdr:rowOff>55880</xdr:rowOff>
    </xdr:to>
    <xdr:cxnSp macro="">
      <xdr:nvCxnSpPr>
        <xdr:cNvPr id="501" name="直線コネクタ 500">
          <a:extLst>
            <a:ext uri="{FF2B5EF4-FFF2-40B4-BE49-F238E27FC236}">
              <a16:creationId xmlns:a16="http://schemas.microsoft.com/office/drawing/2014/main" id="{774FAEB6-EB2D-4BAC-B0B2-8199573464A1}"/>
            </a:ext>
          </a:extLst>
        </xdr:cNvPr>
        <xdr:cNvCxnSpPr/>
      </xdr:nvCxnSpPr>
      <xdr:spPr>
        <a:xfrm flipV="1">
          <a:off x="17213580" y="6583680"/>
          <a:ext cx="7747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11430</xdr:rowOff>
    </xdr:from>
    <xdr:to>
      <xdr:col>98</xdr:col>
      <xdr:colOff>38100</xdr:colOff>
      <xdr:row>39</xdr:row>
      <xdr:rowOff>113030</xdr:rowOff>
    </xdr:to>
    <xdr:sp macro="" textlink="">
      <xdr:nvSpPr>
        <xdr:cNvPr id="502" name="楕円 501">
          <a:extLst>
            <a:ext uri="{FF2B5EF4-FFF2-40B4-BE49-F238E27FC236}">
              <a16:creationId xmlns:a16="http://schemas.microsoft.com/office/drawing/2014/main" id="{A4E819BB-B5C2-4F9E-B7A9-11711817A3C7}"/>
            </a:ext>
          </a:extLst>
        </xdr:cNvPr>
        <xdr:cNvSpPr/>
      </xdr:nvSpPr>
      <xdr:spPr>
        <a:xfrm>
          <a:off x="16388080" y="6549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55880</xdr:rowOff>
    </xdr:from>
    <xdr:to>
      <xdr:col>102</xdr:col>
      <xdr:colOff>114300</xdr:colOff>
      <xdr:row>39</xdr:row>
      <xdr:rowOff>62230</xdr:rowOff>
    </xdr:to>
    <xdr:cxnSp macro="">
      <xdr:nvCxnSpPr>
        <xdr:cNvPr id="503" name="直線コネクタ 502">
          <a:extLst>
            <a:ext uri="{FF2B5EF4-FFF2-40B4-BE49-F238E27FC236}">
              <a16:creationId xmlns:a16="http://schemas.microsoft.com/office/drawing/2014/main" id="{E931A4C2-5E24-4EC1-B978-FDB6C3E9C85D}"/>
            </a:ext>
          </a:extLst>
        </xdr:cNvPr>
        <xdr:cNvCxnSpPr/>
      </xdr:nvCxnSpPr>
      <xdr:spPr>
        <a:xfrm flipV="1">
          <a:off x="16431260" y="6593840"/>
          <a:ext cx="78232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F6E7B1E9-D713-442C-B865-CEC4265F9251}"/>
            </a:ext>
          </a:extLst>
        </xdr:cNvPr>
        <xdr:cNvSpPr txBox="1"/>
      </xdr:nvSpPr>
      <xdr:spPr>
        <a:xfrm>
          <a:off x="185611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459B4B71-38BE-4BB8-99C8-883A9CEF0F7D}"/>
            </a:ext>
          </a:extLst>
        </xdr:cNvPr>
        <xdr:cNvSpPr txBox="1"/>
      </xdr:nvSpPr>
      <xdr:spPr>
        <a:xfrm>
          <a:off x="1777626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16591CC1-7251-4387-86D3-0649BA4D91A4}"/>
            </a:ext>
          </a:extLst>
        </xdr:cNvPr>
        <xdr:cNvSpPr txBox="1"/>
      </xdr:nvSpPr>
      <xdr:spPr>
        <a:xfrm>
          <a:off x="17001567"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4AC81EC6-68C8-43B0-9229-479D6FACD38A}"/>
            </a:ext>
          </a:extLst>
        </xdr:cNvPr>
        <xdr:cNvSpPr txBox="1"/>
      </xdr:nvSpPr>
      <xdr:spPr>
        <a:xfrm>
          <a:off x="1622686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106697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75A32656-4BF4-44A0-BB59-5CFF5800069A}"/>
            </a:ext>
          </a:extLst>
        </xdr:cNvPr>
        <xdr:cNvSpPr txBox="1"/>
      </xdr:nvSpPr>
      <xdr:spPr>
        <a:xfrm>
          <a:off x="18561127"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113047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BE118860-F811-4FEC-9774-EA2877FBC80D}"/>
            </a:ext>
          </a:extLst>
        </xdr:cNvPr>
        <xdr:cNvSpPr txBox="1"/>
      </xdr:nvSpPr>
      <xdr:spPr>
        <a:xfrm>
          <a:off x="1777626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123207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DA83FA7E-75FC-4550-8C70-693B41F391C9}"/>
            </a:ext>
          </a:extLst>
        </xdr:cNvPr>
        <xdr:cNvSpPr txBox="1"/>
      </xdr:nvSpPr>
      <xdr:spPr>
        <a:xfrm>
          <a:off x="1700156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129557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E19AA883-F254-4F2C-A912-01E56E640859}"/>
            </a:ext>
          </a:extLst>
        </xdr:cNvPr>
        <xdr:cNvSpPr txBox="1"/>
      </xdr:nvSpPr>
      <xdr:spPr>
        <a:xfrm>
          <a:off x="16226867" y="63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DF3CC6FB-20DA-498D-B3E8-22BF66FE2E8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48E82D8A-D81D-4197-9483-9D1B7078312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9A3FBAFB-FD53-4202-B594-114853FAAF6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4F4F608D-2A76-43F8-BC6A-0CCDD2D2F91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7AE6486D-3B91-40A4-9EEB-241F6757CE1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683F3DAD-33EA-41F3-9C76-B2440D26CAD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78DF5F0B-0032-4494-8021-D08E413509F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C281E377-BAC0-4F76-B1D8-735CF911E64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FE25BFE3-4A11-45F0-B9A9-EB17FA69064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54BE66F6-1675-428B-8A37-9B152913E60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9C0A11A-6F9F-4BA7-9759-2017BF33805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5CE9ADE5-284E-4CF2-8E98-1497AFC5E348}"/>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E38F61D2-4A1C-4A40-A4F8-F87458975946}"/>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28A7EFA2-3547-4213-88BA-303A1CF1D35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DBC4D7B8-C783-4227-8AC9-3279EE5240C4}"/>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8E31D92B-06A8-461E-8D6C-B658DA680E55}"/>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5B0D8867-991B-437A-9248-A94E00329FFF}"/>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B0F53CDD-AA62-41E6-868D-911E908AAE45}"/>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FF080327-291E-437C-8756-3A2B3E7C3AB8}"/>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8C5EDDCA-4091-441D-9875-271B0F403065}"/>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7CC6502-C0F5-4DF7-ABE0-9FC9AC7825A7}"/>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A240A5D-8B5A-41EA-97FA-93AFAB40973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28C2E4CE-E378-484B-AF2D-1E56E787FD4B}"/>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6A94A56D-247C-4E50-98BD-576837D90C7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A2D73A78-7E22-44A8-A009-C2D79BA581D5}"/>
            </a:ext>
          </a:extLst>
        </xdr:cNvPr>
        <xdr:cNvCxnSpPr/>
      </xdr:nvCxnSpPr>
      <xdr:spPr>
        <a:xfrm flipV="1">
          <a:off x="14375764" y="9210675"/>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6E48707A-CDFC-457D-9FA2-465227FD6E39}"/>
            </a:ext>
          </a:extLst>
        </xdr:cNvPr>
        <xdr:cNvSpPr txBox="1"/>
      </xdr:nvSpPr>
      <xdr:spPr>
        <a:xfrm>
          <a:off x="144145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74B5FBD5-162A-4352-98C4-DE8D57A80FAB}"/>
            </a:ext>
          </a:extLst>
        </xdr:cNvPr>
        <xdr:cNvCxnSpPr/>
      </xdr:nvCxnSpPr>
      <xdr:spPr>
        <a:xfrm>
          <a:off x="142875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81B75F4D-5FF9-49BD-8CB4-EDCDF291F8C4}"/>
            </a:ext>
          </a:extLst>
        </xdr:cNvPr>
        <xdr:cNvSpPr txBox="1"/>
      </xdr:nvSpPr>
      <xdr:spPr>
        <a:xfrm>
          <a:off x="14414500" y="898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67A91A55-C71A-4098-9906-E5C9EB832FC6}"/>
            </a:ext>
          </a:extLst>
        </xdr:cNvPr>
        <xdr:cNvCxnSpPr/>
      </xdr:nvCxnSpPr>
      <xdr:spPr>
        <a:xfrm>
          <a:off x="14287500" y="921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D8ABEB1A-D39D-4F11-A9DE-CE83671025A8}"/>
            </a:ext>
          </a:extLst>
        </xdr:cNvPr>
        <xdr:cNvSpPr txBox="1"/>
      </xdr:nvSpPr>
      <xdr:spPr>
        <a:xfrm>
          <a:off x="144145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892D547B-1CD1-4ABD-A53F-6FE74A235A69}"/>
            </a:ext>
          </a:extLst>
        </xdr:cNvPr>
        <xdr:cNvSpPr/>
      </xdr:nvSpPr>
      <xdr:spPr>
        <a:xfrm>
          <a:off x="14325600" y="10041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9C4D4372-E4C1-449C-8A30-D244CA453C0D}"/>
            </a:ext>
          </a:extLst>
        </xdr:cNvPr>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77AB430E-661B-4243-AB16-4E8171E337D3}"/>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5F0C8B0F-3EBD-436B-955A-A98DCE7210F9}"/>
            </a:ext>
          </a:extLst>
        </xdr:cNvPr>
        <xdr:cNvSpPr/>
      </xdr:nvSpPr>
      <xdr:spPr>
        <a:xfrm>
          <a:off x="12029440" y="10032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ECC20CD4-C341-4473-A7F4-40EDCBA68A43}"/>
            </a:ext>
          </a:extLst>
        </xdr:cNvPr>
        <xdr:cNvSpPr/>
      </xdr:nvSpPr>
      <xdr:spPr>
        <a:xfrm>
          <a:off x="112318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4EA1AE5-2C39-447D-866A-7199C8E71D5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A749F6C-DA68-42AA-8BEF-BBB41985CE5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7EFD2E4-618C-4581-8A96-0D5FFB6F637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17033BC-AE1B-40C8-85CF-62B1BDDACA1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CEF602FD-2E03-412E-BE2E-F20CA1A5288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52" name="楕円 551">
          <a:extLst>
            <a:ext uri="{FF2B5EF4-FFF2-40B4-BE49-F238E27FC236}">
              <a16:creationId xmlns:a16="http://schemas.microsoft.com/office/drawing/2014/main" id="{29BD3883-276E-4DD2-90B2-FC0A40C4AABF}"/>
            </a:ext>
          </a:extLst>
        </xdr:cNvPr>
        <xdr:cNvSpPr/>
      </xdr:nvSpPr>
      <xdr:spPr>
        <a:xfrm>
          <a:off x="14325600" y="100723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163847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F0BEDD-C9E8-4868-9ABD-45774041C66C}"/>
            </a:ext>
          </a:extLst>
        </xdr:cNvPr>
        <xdr:cNvSpPr txBox="1"/>
      </xdr:nvSpPr>
      <xdr:spPr>
        <a:xfrm>
          <a:off x="14414500"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554" name="楕円 553">
          <a:extLst>
            <a:ext uri="{FF2B5EF4-FFF2-40B4-BE49-F238E27FC236}">
              <a16:creationId xmlns:a16="http://schemas.microsoft.com/office/drawing/2014/main" id="{250AFF74-9B7B-4B3A-9F58-57C6192B4129}"/>
            </a:ext>
          </a:extLst>
        </xdr:cNvPr>
        <xdr:cNvSpPr/>
      </xdr:nvSpPr>
      <xdr:spPr>
        <a:xfrm>
          <a:off x="1357884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49530</xdr:rowOff>
    </xdr:from>
    <xdr:to>
      <xdr:col>85</xdr:col>
      <xdr:colOff>127000</xdr:colOff>
      <xdr:row>60</xdr:row>
      <xdr:rowOff>64770</xdr:rowOff>
    </xdr:to>
    <xdr:cxnSp macro="">
      <xdr:nvCxnSpPr>
        <xdr:cNvPr id="555" name="直線コネクタ 554">
          <a:extLst>
            <a:ext uri="{FF2B5EF4-FFF2-40B4-BE49-F238E27FC236}">
              <a16:creationId xmlns:a16="http://schemas.microsoft.com/office/drawing/2014/main" id="{4DFEE495-EC3F-4A32-B092-64A0847062C3}"/>
            </a:ext>
          </a:extLst>
        </xdr:cNvPr>
        <xdr:cNvCxnSpPr/>
      </xdr:nvCxnSpPr>
      <xdr:spPr>
        <a:xfrm>
          <a:off x="13629640" y="10107930"/>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56" name="楕円 555">
          <a:extLst>
            <a:ext uri="{FF2B5EF4-FFF2-40B4-BE49-F238E27FC236}">
              <a16:creationId xmlns:a16="http://schemas.microsoft.com/office/drawing/2014/main" id="{A8CFE0F0-2643-4760-8310-3B726CEF36C9}"/>
            </a:ext>
          </a:extLst>
        </xdr:cNvPr>
        <xdr:cNvSpPr/>
      </xdr:nvSpPr>
      <xdr:spPr>
        <a:xfrm>
          <a:off x="12804140" y="999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154305</xdr:rowOff>
    </xdr:from>
    <xdr:to>
      <xdr:col>81</xdr:col>
      <xdr:colOff>50800</xdr:colOff>
      <xdr:row>60</xdr:row>
      <xdr:rowOff>49530</xdr:rowOff>
    </xdr:to>
    <xdr:cxnSp macro="">
      <xdr:nvCxnSpPr>
        <xdr:cNvPr id="557" name="直線コネクタ 556">
          <a:extLst>
            <a:ext uri="{FF2B5EF4-FFF2-40B4-BE49-F238E27FC236}">
              <a16:creationId xmlns:a16="http://schemas.microsoft.com/office/drawing/2014/main" id="{7D110F0F-9764-411D-BDAF-E5E518777F70}"/>
            </a:ext>
          </a:extLst>
        </xdr:cNvPr>
        <xdr:cNvCxnSpPr/>
      </xdr:nvCxnSpPr>
      <xdr:spPr>
        <a:xfrm>
          <a:off x="12854940" y="10045065"/>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558" name="楕円 557">
          <a:extLst>
            <a:ext uri="{FF2B5EF4-FFF2-40B4-BE49-F238E27FC236}">
              <a16:creationId xmlns:a16="http://schemas.microsoft.com/office/drawing/2014/main" id="{5A5F1E7B-1BDF-4AA7-B1F3-B4ACF27C5D10}"/>
            </a:ext>
          </a:extLst>
        </xdr:cNvPr>
        <xdr:cNvSpPr/>
      </xdr:nvSpPr>
      <xdr:spPr>
        <a:xfrm>
          <a:off x="12029440" y="9999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154305</xdr:rowOff>
    </xdr:from>
    <xdr:to>
      <xdr:col>76</xdr:col>
      <xdr:colOff>114300</xdr:colOff>
      <xdr:row>59</xdr:row>
      <xdr:rowOff>160020</xdr:rowOff>
    </xdr:to>
    <xdr:cxnSp macro="">
      <xdr:nvCxnSpPr>
        <xdr:cNvPr id="559" name="直線コネクタ 558">
          <a:extLst>
            <a:ext uri="{FF2B5EF4-FFF2-40B4-BE49-F238E27FC236}">
              <a16:creationId xmlns:a16="http://schemas.microsoft.com/office/drawing/2014/main" id="{329E4492-885C-4BE4-9C08-992E7B9F6B74}"/>
            </a:ext>
          </a:extLst>
        </xdr:cNvPr>
        <xdr:cNvCxnSpPr/>
      </xdr:nvCxnSpPr>
      <xdr:spPr>
        <a:xfrm flipV="1">
          <a:off x="12072620" y="1004506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76835</xdr:rowOff>
    </xdr:from>
    <xdr:to>
      <xdr:col>67</xdr:col>
      <xdr:colOff>101600</xdr:colOff>
      <xdr:row>60</xdr:row>
      <xdr:rowOff>6985</xdr:rowOff>
    </xdr:to>
    <xdr:sp macro="" textlink="">
      <xdr:nvSpPr>
        <xdr:cNvPr id="560" name="楕円 559">
          <a:extLst>
            <a:ext uri="{FF2B5EF4-FFF2-40B4-BE49-F238E27FC236}">
              <a16:creationId xmlns:a16="http://schemas.microsoft.com/office/drawing/2014/main" id="{E0E78B8F-19F7-4382-9E03-970E81248263}"/>
            </a:ext>
          </a:extLst>
        </xdr:cNvPr>
        <xdr:cNvSpPr/>
      </xdr:nvSpPr>
      <xdr:spPr>
        <a:xfrm>
          <a:off x="11231880" y="9967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127635</xdr:rowOff>
    </xdr:from>
    <xdr:to>
      <xdr:col>71</xdr:col>
      <xdr:colOff>177800</xdr:colOff>
      <xdr:row>59</xdr:row>
      <xdr:rowOff>160020</xdr:rowOff>
    </xdr:to>
    <xdr:cxnSp macro="">
      <xdr:nvCxnSpPr>
        <xdr:cNvPr id="561" name="直線コネクタ 560">
          <a:extLst>
            <a:ext uri="{FF2B5EF4-FFF2-40B4-BE49-F238E27FC236}">
              <a16:creationId xmlns:a16="http://schemas.microsoft.com/office/drawing/2014/main" id="{7A41C3FB-3ACE-4184-BEB5-1FCCC6C4C398}"/>
            </a:ext>
          </a:extLst>
        </xdr:cNvPr>
        <xdr:cNvCxnSpPr/>
      </xdr:nvCxnSpPr>
      <xdr:spPr>
        <a:xfrm>
          <a:off x="11282680" y="1001839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A948F6F0-983A-43F6-88DE-DEA1AAB82074}"/>
            </a:ext>
          </a:extLst>
        </xdr:cNvPr>
        <xdr:cNvSpPr txBox="1"/>
      </xdr:nvSpPr>
      <xdr:spPr>
        <a:xfrm>
          <a:off x="13437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3" name="n_2aveValue【学校施設】&#10;有形固定資産減価償却率">
          <a:extLst>
            <a:ext uri="{FF2B5EF4-FFF2-40B4-BE49-F238E27FC236}">
              <a16:creationId xmlns:a16="http://schemas.microsoft.com/office/drawing/2014/main" id="{DA3BB0F8-EFD9-40A1-92F3-7B0A3515257B}"/>
            </a:ext>
          </a:extLst>
        </xdr:cNvPr>
        <xdr:cNvSpPr txBox="1"/>
      </xdr:nvSpPr>
      <xdr:spPr>
        <a:xfrm>
          <a:off x="1267524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64" name="n_3aveValue【学校施設】&#10;有形固定資産減価償却率">
          <a:extLst>
            <a:ext uri="{FF2B5EF4-FFF2-40B4-BE49-F238E27FC236}">
              <a16:creationId xmlns:a16="http://schemas.microsoft.com/office/drawing/2014/main" id="{CFA36131-9263-4475-912B-5768F111155F}"/>
            </a:ext>
          </a:extLst>
        </xdr:cNvPr>
        <xdr:cNvSpPr txBox="1"/>
      </xdr:nvSpPr>
      <xdr:spPr>
        <a:xfrm>
          <a:off x="119005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5" name="n_4aveValue【学校施設】&#10;有形固定資産減価償却率">
          <a:extLst>
            <a:ext uri="{FF2B5EF4-FFF2-40B4-BE49-F238E27FC236}">
              <a16:creationId xmlns:a16="http://schemas.microsoft.com/office/drawing/2014/main" id="{81CF876B-459F-477D-A475-A121846B1648}"/>
            </a:ext>
          </a:extLst>
        </xdr:cNvPr>
        <xdr:cNvSpPr txBox="1"/>
      </xdr:nvSpPr>
      <xdr:spPr>
        <a:xfrm>
          <a:off x="1110298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91457</xdr:rowOff>
    </xdr:from>
    <xdr:ext cx="405111" cy="259045"/>
    <xdr:sp macro="" textlink="">
      <xdr:nvSpPr>
        <xdr:cNvPr id="566" name="n_1mainValue【学校施設】&#10;有形固定資産減価償却率">
          <a:extLst>
            <a:ext uri="{FF2B5EF4-FFF2-40B4-BE49-F238E27FC236}">
              <a16:creationId xmlns:a16="http://schemas.microsoft.com/office/drawing/2014/main" id="{15BBFBED-50F6-40F1-BB07-23A9C0369DCC}"/>
            </a:ext>
          </a:extLst>
        </xdr:cNvPr>
        <xdr:cNvSpPr txBox="1"/>
      </xdr:nvSpPr>
      <xdr:spPr>
        <a:xfrm>
          <a:off x="134372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567" name="n_2mainValue【学校施設】&#10;有形固定資産減価償却率">
          <a:extLst>
            <a:ext uri="{FF2B5EF4-FFF2-40B4-BE49-F238E27FC236}">
              <a16:creationId xmlns:a16="http://schemas.microsoft.com/office/drawing/2014/main" id="{3A26E9EC-3679-4B80-8EB3-D4FB46F36C09}"/>
            </a:ext>
          </a:extLst>
        </xdr:cNvPr>
        <xdr:cNvSpPr txBox="1"/>
      </xdr:nvSpPr>
      <xdr:spPr>
        <a:xfrm>
          <a:off x="126752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568" name="n_3mainValue【学校施設】&#10;有形固定資産減価償却率">
          <a:extLst>
            <a:ext uri="{FF2B5EF4-FFF2-40B4-BE49-F238E27FC236}">
              <a16:creationId xmlns:a16="http://schemas.microsoft.com/office/drawing/2014/main" id="{0228CAFE-5817-420E-8BE2-CA2E133B4C7F}"/>
            </a:ext>
          </a:extLst>
        </xdr:cNvPr>
        <xdr:cNvSpPr txBox="1"/>
      </xdr:nvSpPr>
      <xdr:spPr>
        <a:xfrm>
          <a:off x="119005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9" name="n_4mainValue【学校施設】&#10;有形固定資産減価償却率">
          <a:extLst>
            <a:ext uri="{FF2B5EF4-FFF2-40B4-BE49-F238E27FC236}">
              <a16:creationId xmlns:a16="http://schemas.microsoft.com/office/drawing/2014/main" id="{4ED20D64-4487-4C7D-970E-F91484918F69}"/>
            </a:ext>
          </a:extLst>
        </xdr:cNvPr>
        <xdr:cNvSpPr txBox="1"/>
      </xdr:nvSpPr>
      <xdr:spPr>
        <a:xfrm>
          <a:off x="1110298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3DF24C77-70D6-419B-AF95-966BDA24DB1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8B9C37B9-F6F6-4F3B-BF7D-962F61F0574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123B249B-66A0-4975-ACC4-34B861A4198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EF0FA1AA-3E8D-44B8-A5DD-C34F6A6267B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28F8E735-0E9C-4A91-9FA8-AC404311993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D587751C-D541-49DF-8AED-181176DA884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EB01C6DE-E376-444E-B437-5937A009079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68A1B2D0-FD6B-4FCE-8127-24FFC83B1F2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9F54D9E2-B60F-412A-9BD7-D9044DAE9FDC}"/>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D84BDDF0-199D-4B84-9D61-ED1133281EC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8B084179-E0EB-4FB7-A0EA-3FDE32F6AA9B}"/>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2F254911-42A8-46FB-AEEB-831DF7C39F84}"/>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0BBAF2A9-9A55-44CE-ADAC-38EDB0ECAB4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D506FF7E-2243-4A47-9EAB-1680485E516F}"/>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3C17A721-04DB-490D-A535-4990B67877B4}"/>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CBAFAE6D-0F41-4770-9DF7-0EF004E1C932}"/>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43C49B64-D8E6-40E9-99F1-061568657896}"/>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424460B4-7830-47A4-BD06-69E8201D6864}"/>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26FB3097-7B21-41CC-9992-30CBE521292F}"/>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D83DEA27-FACA-4DC1-A875-E56C32E49222}"/>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6E06F044-644D-4B52-B886-3C8CEB7BBFA4}"/>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2967D845-2B5D-4D84-88FA-ED36B7111D7B}"/>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B6850D92-CDF5-4AF0-AA93-A5199828F98C}"/>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FC951AA1-1E5E-46C2-A78C-ED664CCAE26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EEB201FE-27CB-41CA-A01E-EDA48B8FCD3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4E50A6B5-5889-4D86-AD11-4DDADD58254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FE7F958E-2193-4421-A161-30498F0A3661}"/>
            </a:ext>
          </a:extLst>
        </xdr:cNvPr>
        <xdr:cNvCxnSpPr/>
      </xdr:nvCxnSpPr>
      <xdr:spPr>
        <a:xfrm flipV="1">
          <a:off x="19509104" y="9365197"/>
          <a:ext cx="0" cy="1513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DD41C50E-F5C7-4C18-9671-0990A9B25C03}"/>
            </a:ext>
          </a:extLst>
        </xdr:cNvPr>
        <xdr:cNvSpPr txBox="1"/>
      </xdr:nvSpPr>
      <xdr:spPr>
        <a:xfrm>
          <a:off x="19547840" y="108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0CCB0CED-B107-4AE0-8A50-EA8A8346941A}"/>
            </a:ext>
          </a:extLst>
        </xdr:cNvPr>
        <xdr:cNvCxnSpPr/>
      </xdr:nvCxnSpPr>
      <xdr:spPr>
        <a:xfrm>
          <a:off x="19443700" y="10878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DB33A74B-DCEA-44AB-96AF-15B0D4942EC7}"/>
            </a:ext>
          </a:extLst>
        </xdr:cNvPr>
        <xdr:cNvSpPr txBox="1"/>
      </xdr:nvSpPr>
      <xdr:spPr>
        <a:xfrm>
          <a:off x="19547840" y="914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DBD26D7A-72FB-401A-9060-839F51030732}"/>
            </a:ext>
          </a:extLst>
        </xdr:cNvPr>
        <xdr:cNvCxnSpPr/>
      </xdr:nvCxnSpPr>
      <xdr:spPr>
        <a:xfrm>
          <a:off x="19443700" y="9365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01" name="【学校施設】&#10;一人当たり面積平均値テキスト">
          <a:extLst>
            <a:ext uri="{FF2B5EF4-FFF2-40B4-BE49-F238E27FC236}">
              <a16:creationId xmlns:a16="http://schemas.microsoft.com/office/drawing/2014/main" id="{2D0DB4C7-7C2C-4F83-ACD9-87A9C083CBCF}"/>
            </a:ext>
          </a:extLst>
        </xdr:cNvPr>
        <xdr:cNvSpPr txBox="1"/>
      </xdr:nvSpPr>
      <xdr:spPr>
        <a:xfrm>
          <a:off x="19547840" y="1033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2718B908-C03E-4715-A3E8-6808B19534E3}"/>
            </a:ext>
          </a:extLst>
        </xdr:cNvPr>
        <xdr:cNvSpPr/>
      </xdr:nvSpPr>
      <xdr:spPr>
        <a:xfrm>
          <a:off x="19458940" y="1035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B22C433C-E400-49D8-96C5-8C19836DCB0F}"/>
            </a:ext>
          </a:extLst>
        </xdr:cNvPr>
        <xdr:cNvSpPr/>
      </xdr:nvSpPr>
      <xdr:spPr>
        <a:xfrm>
          <a:off x="18735040" y="1038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D3905D9E-AC91-4C9F-A351-A9E8C6C3700B}"/>
            </a:ext>
          </a:extLst>
        </xdr:cNvPr>
        <xdr:cNvSpPr/>
      </xdr:nvSpPr>
      <xdr:spPr>
        <a:xfrm>
          <a:off x="17937480" y="10378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187C0307-0B6F-4FAA-8E63-93F5E8934BCF}"/>
            </a:ext>
          </a:extLst>
        </xdr:cNvPr>
        <xdr:cNvSpPr/>
      </xdr:nvSpPr>
      <xdr:spPr>
        <a:xfrm>
          <a:off x="17162780" y="1040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FF1F4BA2-C9F4-4D75-880F-798EE8719C1D}"/>
            </a:ext>
          </a:extLst>
        </xdr:cNvPr>
        <xdr:cNvSpPr/>
      </xdr:nvSpPr>
      <xdr:spPr>
        <a:xfrm>
          <a:off x="16388080" y="103764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A3BF48E-0827-44EB-AD55-BC8C5FA0F52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F9C7EA2-6CD3-4868-9728-9109976AA0E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CADAAD2A-78B8-4C1F-BF05-3CC222D4DEB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8F1F4904-EBAD-4B15-A79C-7FF6901DAC2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BE2BE369-31A6-496F-8FDA-DF5F400BAEC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92565</xdr:rowOff>
    </xdr:from>
    <xdr:to>
      <xdr:col>116</xdr:col>
      <xdr:colOff>114300</xdr:colOff>
      <xdr:row>61</xdr:row>
      <xdr:rowOff>22715</xdr:rowOff>
    </xdr:to>
    <xdr:sp macro="" textlink="">
      <xdr:nvSpPr>
        <xdr:cNvPr id="612" name="楕円 611">
          <a:extLst>
            <a:ext uri="{FF2B5EF4-FFF2-40B4-BE49-F238E27FC236}">
              <a16:creationId xmlns:a16="http://schemas.microsoft.com/office/drawing/2014/main" id="{FA899DD9-7B00-4F0F-8B2A-9638CF32870F}"/>
            </a:ext>
          </a:extLst>
        </xdr:cNvPr>
        <xdr:cNvSpPr/>
      </xdr:nvSpPr>
      <xdr:spPr>
        <a:xfrm>
          <a:off x="19458940" y="1015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115442</xdr:rowOff>
    </xdr:from>
    <xdr:ext cx="469744" cy="259045"/>
    <xdr:sp macro="" textlink="">
      <xdr:nvSpPr>
        <xdr:cNvPr id="613" name="【学校施設】&#10;一人当たり面積該当値テキスト">
          <a:extLst>
            <a:ext uri="{FF2B5EF4-FFF2-40B4-BE49-F238E27FC236}">
              <a16:creationId xmlns:a16="http://schemas.microsoft.com/office/drawing/2014/main" id="{E0AAFED9-ACE5-46A6-8821-782E76E221DB}"/>
            </a:ext>
          </a:extLst>
        </xdr:cNvPr>
        <xdr:cNvSpPr txBox="1"/>
      </xdr:nvSpPr>
      <xdr:spPr>
        <a:xfrm>
          <a:off x="19547840" y="100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142857</xdr:rowOff>
    </xdr:from>
    <xdr:to>
      <xdr:col>112</xdr:col>
      <xdr:colOff>38100</xdr:colOff>
      <xdr:row>61</xdr:row>
      <xdr:rowOff>73007</xdr:rowOff>
    </xdr:to>
    <xdr:sp macro="" textlink="">
      <xdr:nvSpPr>
        <xdr:cNvPr id="614" name="楕円 613">
          <a:extLst>
            <a:ext uri="{FF2B5EF4-FFF2-40B4-BE49-F238E27FC236}">
              <a16:creationId xmlns:a16="http://schemas.microsoft.com/office/drawing/2014/main" id="{7B960A84-641A-4A8D-BA56-FE11E949CD8B}"/>
            </a:ext>
          </a:extLst>
        </xdr:cNvPr>
        <xdr:cNvSpPr/>
      </xdr:nvSpPr>
      <xdr:spPr>
        <a:xfrm>
          <a:off x="18735040" y="102012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143365</xdr:rowOff>
    </xdr:from>
    <xdr:to>
      <xdr:col>116</xdr:col>
      <xdr:colOff>63500</xdr:colOff>
      <xdr:row>61</xdr:row>
      <xdr:rowOff>22207</xdr:rowOff>
    </xdr:to>
    <xdr:cxnSp macro="">
      <xdr:nvCxnSpPr>
        <xdr:cNvPr id="615" name="直線コネクタ 614">
          <a:extLst>
            <a:ext uri="{FF2B5EF4-FFF2-40B4-BE49-F238E27FC236}">
              <a16:creationId xmlns:a16="http://schemas.microsoft.com/office/drawing/2014/main" id="{236E7EBF-8089-47A8-AF34-171CBC915F21}"/>
            </a:ext>
          </a:extLst>
        </xdr:cNvPr>
        <xdr:cNvCxnSpPr/>
      </xdr:nvCxnSpPr>
      <xdr:spPr>
        <a:xfrm flipV="1">
          <a:off x="18778220" y="10201765"/>
          <a:ext cx="7315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142530</xdr:rowOff>
    </xdr:from>
    <xdr:to>
      <xdr:col>107</xdr:col>
      <xdr:colOff>101600</xdr:colOff>
      <xdr:row>61</xdr:row>
      <xdr:rowOff>72680</xdr:rowOff>
    </xdr:to>
    <xdr:sp macro="" textlink="">
      <xdr:nvSpPr>
        <xdr:cNvPr id="616" name="楕円 615">
          <a:extLst>
            <a:ext uri="{FF2B5EF4-FFF2-40B4-BE49-F238E27FC236}">
              <a16:creationId xmlns:a16="http://schemas.microsoft.com/office/drawing/2014/main" id="{0AA1A61D-3EBF-4001-9C2E-CE898F7C3F53}"/>
            </a:ext>
          </a:extLst>
        </xdr:cNvPr>
        <xdr:cNvSpPr/>
      </xdr:nvSpPr>
      <xdr:spPr>
        <a:xfrm>
          <a:off x="17937480" y="1020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21880</xdr:rowOff>
    </xdr:from>
    <xdr:to>
      <xdr:col>111</xdr:col>
      <xdr:colOff>177800</xdr:colOff>
      <xdr:row>61</xdr:row>
      <xdr:rowOff>22207</xdr:rowOff>
    </xdr:to>
    <xdr:cxnSp macro="">
      <xdr:nvCxnSpPr>
        <xdr:cNvPr id="617" name="直線コネクタ 616">
          <a:extLst>
            <a:ext uri="{FF2B5EF4-FFF2-40B4-BE49-F238E27FC236}">
              <a16:creationId xmlns:a16="http://schemas.microsoft.com/office/drawing/2014/main" id="{42F09FE8-064E-474F-93AF-ED820379B0AB}"/>
            </a:ext>
          </a:extLst>
        </xdr:cNvPr>
        <xdr:cNvCxnSpPr/>
      </xdr:nvCxnSpPr>
      <xdr:spPr>
        <a:xfrm>
          <a:off x="17988280" y="10247920"/>
          <a:ext cx="78994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1778</xdr:rowOff>
    </xdr:from>
    <xdr:to>
      <xdr:col>102</xdr:col>
      <xdr:colOff>165100</xdr:colOff>
      <xdr:row>61</xdr:row>
      <xdr:rowOff>103378</xdr:rowOff>
    </xdr:to>
    <xdr:sp macro="" textlink="">
      <xdr:nvSpPr>
        <xdr:cNvPr id="618" name="楕円 617">
          <a:extLst>
            <a:ext uri="{FF2B5EF4-FFF2-40B4-BE49-F238E27FC236}">
              <a16:creationId xmlns:a16="http://schemas.microsoft.com/office/drawing/2014/main" id="{F5A46F62-3861-4739-9CAF-B7DD968E34BB}"/>
            </a:ext>
          </a:extLst>
        </xdr:cNvPr>
        <xdr:cNvSpPr/>
      </xdr:nvSpPr>
      <xdr:spPr>
        <a:xfrm>
          <a:off x="1716278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21880</xdr:rowOff>
    </xdr:from>
    <xdr:to>
      <xdr:col>107</xdr:col>
      <xdr:colOff>50800</xdr:colOff>
      <xdr:row>61</xdr:row>
      <xdr:rowOff>52578</xdr:rowOff>
    </xdr:to>
    <xdr:cxnSp macro="">
      <xdr:nvCxnSpPr>
        <xdr:cNvPr id="619" name="直線コネクタ 618">
          <a:extLst>
            <a:ext uri="{FF2B5EF4-FFF2-40B4-BE49-F238E27FC236}">
              <a16:creationId xmlns:a16="http://schemas.microsoft.com/office/drawing/2014/main" id="{2A7B009B-1C50-43EE-9DEA-EDC9B5400F0E}"/>
            </a:ext>
          </a:extLst>
        </xdr:cNvPr>
        <xdr:cNvCxnSpPr/>
      </xdr:nvCxnSpPr>
      <xdr:spPr>
        <a:xfrm flipV="1">
          <a:off x="17213580" y="10247920"/>
          <a:ext cx="7747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13535</xdr:rowOff>
    </xdr:from>
    <xdr:to>
      <xdr:col>98</xdr:col>
      <xdr:colOff>38100</xdr:colOff>
      <xdr:row>61</xdr:row>
      <xdr:rowOff>115135</xdr:rowOff>
    </xdr:to>
    <xdr:sp macro="" textlink="">
      <xdr:nvSpPr>
        <xdr:cNvPr id="620" name="楕円 619">
          <a:extLst>
            <a:ext uri="{FF2B5EF4-FFF2-40B4-BE49-F238E27FC236}">
              <a16:creationId xmlns:a16="http://schemas.microsoft.com/office/drawing/2014/main" id="{5A35AD14-FD0F-440A-9DDD-E1FB3EE741CF}"/>
            </a:ext>
          </a:extLst>
        </xdr:cNvPr>
        <xdr:cNvSpPr/>
      </xdr:nvSpPr>
      <xdr:spPr>
        <a:xfrm>
          <a:off x="16388080" y="102395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52578</xdr:rowOff>
    </xdr:from>
    <xdr:to>
      <xdr:col>102</xdr:col>
      <xdr:colOff>114300</xdr:colOff>
      <xdr:row>61</xdr:row>
      <xdr:rowOff>64335</xdr:rowOff>
    </xdr:to>
    <xdr:cxnSp macro="">
      <xdr:nvCxnSpPr>
        <xdr:cNvPr id="621" name="直線コネクタ 620">
          <a:extLst>
            <a:ext uri="{FF2B5EF4-FFF2-40B4-BE49-F238E27FC236}">
              <a16:creationId xmlns:a16="http://schemas.microsoft.com/office/drawing/2014/main" id="{E83CC9F3-53F0-42F0-9685-A767A39AEE24}"/>
            </a:ext>
          </a:extLst>
        </xdr:cNvPr>
        <xdr:cNvCxnSpPr/>
      </xdr:nvCxnSpPr>
      <xdr:spPr>
        <a:xfrm flipV="1">
          <a:off x="16431260" y="10278618"/>
          <a:ext cx="78232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622" name="n_1aveValue【学校施設】&#10;一人当たり面積">
          <a:extLst>
            <a:ext uri="{FF2B5EF4-FFF2-40B4-BE49-F238E27FC236}">
              <a16:creationId xmlns:a16="http://schemas.microsoft.com/office/drawing/2014/main" id="{6820A7FB-425E-404B-B4EE-8F4E4D10C429}"/>
            </a:ext>
          </a:extLst>
        </xdr:cNvPr>
        <xdr:cNvSpPr txBox="1"/>
      </xdr:nvSpPr>
      <xdr:spPr>
        <a:xfrm>
          <a:off x="18561127" y="1046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3" name="n_2aveValue【学校施設】&#10;一人当たり面積">
          <a:extLst>
            <a:ext uri="{FF2B5EF4-FFF2-40B4-BE49-F238E27FC236}">
              <a16:creationId xmlns:a16="http://schemas.microsoft.com/office/drawing/2014/main" id="{EC6A7579-045A-4F5A-B6EE-E307A9C95ECA}"/>
            </a:ext>
          </a:extLst>
        </xdr:cNvPr>
        <xdr:cNvSpPr txBox="1"/>
      </xdr:nvSpPr>
      <xdr:spPr>
        <a:xfrm>
          <a:off x="17776267" y="104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624" name="n_3aveValue【学校施設】&#10;一人当たり面積">
          <a:extLst>
            <a:ext uri="{FF2B5EF4-FFF2-40B4-BE49-F238E27FC236}">
              <a16:creationId xmlns:a16="http://schemas.microsoft.com/office/drawing/2014/main" id="{383AECD4-FE6D-4D4F-B386-BB79B4E77BC5}"/>
            </a:ext>
          </a:extLst>
        </xdr:cNvPr>
        <xdr:cNvSpPr txBox="1"/>
      </xdr:nvSpPr>
      <xdr:spPr>
        <a:xfrm>
          <a:off x="17001567" y="104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625" name="n_4aveValue【学校施設】&#10;一人当たり面積">
          <a:extLst>
            <a:ext uri="{FF2B5EF4-FFF2-40B4-BE49-F238E27FC236}">
              <a16:creationId xmlns:a16="http://schemas.microsoft.com/office/drawing/2014/main" id="{AE1214AC-15A4-4CC9-BD5B-6F364FE040FA}"/>
            </a:ext>
          </a:extLst>
        </xdr:cNvPr>
        <xdr:cNvSpPr txBox="1"/>
      </xdr:nvSpPr>
      <xdr:spPr>
        <a:xfrm>
          <a:off x="16226867" y="1046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89534</xdr:rowOff>
    </xdr:from>
    <xdr:ext cx="469744" cy="259045"/>
    <xdr:sp macro="" textlink="">
      <xdr:nvSpPr>
        <xdr:cNvPr id="626" name="n_1mainValue【学校施設】&#10;一人当たり面積">
          <a:extLst>
            <a:ext uri="{FF2B5EF4-FFF2-40B4-BE49-F238E27FC236}">
              <a16:creationId xmlns:a16="http://schemas.microsoft.com/office/drawing/2014/main" id="{AAC3B8DB-38B3-416A-AA68-2DCBBFEBC34D}"/>
            </a:ext>
          </a:extLst>
        </xdr:cNvPr>
        <xdr:cNvSpPr txBox="1"/>
      </xdr:nvSpPr>
      <xdr:spPr>
        <a:xfrm>
          <a:off x="18561127" y="99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89207</xdr:rowOff>
    </xdr:from>
    <xdr:ext cx="469744" cy="259045"/>
    <xdr:sp macro="" textlink="">
      <xdr:nvSpPr>
        <xdr:cNvPr id="627" name="n_2mainValue【学校施設】&#10;一人当たり面積">
          <a:extLst>
            <a:ext uri="{FF2B5EF4-FFF2-40B4-BE49-F238E27FC236}">
              <a16:creationId xmlns:a16="http://schemas.microsoft.com/office/drawing/2014/main" id="{0C61453D-C939-4008-B3DF-A5E44D1EAB27}"/>
            </a:ext>
          </a:extLst>
        </xdr:cNvPr>
        <xdr:cNvSpPr txBox="1"/>
      </xdr:nvSpPr>
      <xdr:spPr>
        <a:xfrm>
          <a:off x="17776267" y="99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119905</xdr:rowOff>
    </xdr:from>
    <xdr:ext cx="469744" cy="259045"/>
    <xdr:sp macro="" textlink="">
      <xdr:nvSpPr>
        <xdr:cNvPr id="628" name="n_3mainValue【学校施設】&#10;一人当たり面積">
          <a:extLst>
            <a:ext uri="{FF2B5EF4-FFF2-40B4-BE49-F238E27FC236}">
              <a16:creationId xmlns:a16="http://schemas.microsoft.com/office/drawing/2014/main" id="{F31E9D51-47A6-49A4-B479-5F4E692B5CC3}"/>
            </a:ext>
          </a:extLst>
        </xdr:cNvPr>
        <xdr:cNvSpPr txBox="1"/>
      </xdr:nvSpPr>
      <xdr:spPr>
        <a:xfrm>
          <a:off x="17001567" y="1001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131662</xdr:rowOff>
    </xdr:from>
    <xdr:ext cx="469744" cy="259045"/>
    <xdr:sp macro="" textlink="">
      <xdr:nvSpPr>
        <xdr:cNvPr id="629" name="n_4mainValue【学校施設】&#10;一人当たり面積">
          <a:extLst>
            <a:ext uri="{FF2B5EF4-FFF2-40B4-BE49-F238E27FC236}">
              <a16:creationId xmlns:a16="http://schemas.microsoft.com/office/drawing/2014/main" id="{5FE978EA-621D-4BE9-9B12-3A7DA1923A5E}"/>
            </a:ext>
          </a:extLst>
        </xdr:cNvPr>
        <xdr:cNvSpPr txBox="1"/>
      </xdr:nvSpPr>
      <xdr:spPr>
        <a:xfrm>
          <a:off x="16226867" y="1002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B0B0C01A-DF96-411F-B152-2AF47526BF0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21640E56-4035-47BC-BD10-60C03B9E4A9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49DD7BFE-AAB5-4EE7-BE7F-249560792D8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36B55965-5400-44AB-8473-B000E774E3A3}"/>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CA72C718-A1DD-454C-BCAD-CF97798031A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D7D423D9-74FC-477F-B583-C66149DCBA9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8EC9893D-DD84-44F9-A9DA-8B13C8B0DD0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9D658147-4157-4A59-853A-EC5A37CE31AA}"/>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C058C7F7-D8A6-4E8B-ABB1-C4923DD69C5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975307CD-A932-4F2B-BD66-2A287F19C38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37C0338E-0E0A-45C6-BC78-DDBFF10A081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518351E6-547F-4326-9976-6F1F9AD0461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12132C25-88DF-4EEB-8B9F-EFF72AED100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B82A3D73-B6EA-4B94-9EF4-7330907C672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1C67E0C9-402C-4BC8-BE48-FE929C1B462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1344936B-A578-4927-A4F0-403182C8C9E9}"/>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64A10856-030E-4B0A-BD8C-33BFCEADF84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F10B715B-2BD3-472B-A19B-2E510343E6F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532E591A-FE75-4413-B44B-008C41031C0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BB0856B2-A88A-45F1-96F8-07BFCC42CE6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3FF1DB09-63D5-45B1-8E91-82DBF9A4E1C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D8EDEC23-3649-4C61-A88D-E8053C751DA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FD406556-A0EC-476B-8E23-E0005E203B7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8E134CBB-6F4D-49EC-9FA5-0E405C1401A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8CBEAC3D-375B-42BD-987D-098D45AA49C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093F3328-BC29-4EEC-BBB3-145A084E3C3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EE88A4B8-C920-484F-8226-A74FDCEC3A98}"/>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646BDFF9-68B1-4306-946F-036391EC78B8}"/>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5B42E43B-6E90-4B96-A130-C25BB2A5D708}"/>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324379FC-E964-4D9A-897F-E618ED8FE82E}"/>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7F86301A-4656-47E2-BF6A-1322C5A39C75}"/>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17C668E4-5F49-43DA-A052-76F5F43A5B28}"/>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A09A37C2-F971-4CCD-94D5-E7C71105D3BB}"/>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39D8BD53-2D8B-4AF7-A8FC-304A9DA6C91F}"/>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10E43477-4E7A-4381-9A54-12416A0D3CF3}"/>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5F2B4814-09C1-4D80-AF41-690F43386C55}"/>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85B3F5F0-8E9B-4D49-9874-45D1991BA9FA}"/>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E3F40ECF-FE7F-4FE5-9792-AEAA43482BED}"/>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78E0497C-0262-4060-AF82-9C5A9BD0454B}"/>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48C0B979-88E6-4515-993A-7F41317AFF4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4E4997C6-7E63-4E3A-B459-B06864AC6B2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D7085B39-5CBA-4805-B790-24720800A038}"/>
            </a:ext>
          </a:extLst>
        </xdr:cNvPr>
        <xdr:cNvCxnSpPr/>
      </xdr:nvCxnSpPr>
      <xdr:spPr>
        <a:xfrm flipV="1">
          <a:off x="14375764" y="1682713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9983E0A2-5698-441B-A4CA-702847D3260D}"/>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52F1F9C9-720C-4FF3-8E5A-636773B6BE35}"/>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a16="http://schemas.microsoft.com/office/drawing/2014/main" id="{F16AD524-ED86-42FC-9408-D6181585E9B6}"/>
            </a:ext>
          </a:extLst>
        </xdr:cNvPr>
        <xdr:cNvSpPr txBox="1"/>
      </xdr:nvSpPr>
      <xdr:spPr>
        <a:xfrm>
          <a:off x="14414500" y="166061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a16="http://schemas.microsoft.com/office/drawing/2014/main" id="{8655F6EE-D124-4C1D-876A-FA33DFB5B209}"/>
            </a:ext>
          </a:extLst>
        </xdr:cNvPr>
        <xdr:cNvCxnSpPr/>
      </xdr:nvCxnSpPr>
      <xdr:spPr>
        <a:xfrm>
          <a:off x="142875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676" name="【公民館】&#10;有形固定資産減価償却率平均値テキスト">
          <a:extLst>
            <a:ext uri="{FF2B5EF4-FFF2-40B4-BE49-F238E27FC236}">
              <a16:creationId xmlns:a16="http://schemas.microsoft.com/office/drawing/2014/main" id="{EC692057-545F-405C-8A5A-76725E96CCA1}"/>
            </a:ext>
          </a:extLst>
        </xdr:cNvPr>
        <xdr:cNvSpPr txBox="1"/>
      </xdr:nvSpPr>
      <xdr:spPr>
        <a:xfrm>
          <a:off x="14414500" y="1777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a16="http://schemas.microsoft.com/office/drawing/2014/main" id="{1399D381-B881-4433-A6FF-9CBC7A488CEF}"/>
            </a:ext>
          </a:extLst>
        </xdr:cNvPr>
        <xdr:cNvSpPr/>
      </xdr:nvSpPr>
      <xdr:spPr>
        <a:xfrm>
          <a:off x="14325600" y="1778870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a:extLst>
            <a:ext uri="{FF2B5EF4-FFF2-40B4-BE49-F238E27FC236}">
              <a16:creationId xmlns:a16="http://schemas.microsoft.com/office/drawing/2014/main" id="{67855809-5B36-4946-9674-3FEBE7BABB68}"/>
            </a:ext>
          </a:extLst>
        </xdr:cNvPr>
        <xdr:cNvSpPr/>
      </xdr:nvSpPr>
      <xdr:spPr>
        <a:xfrm>
          <a:off x="13578840" y="1781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a:extLst>
            <a:ext uri="{FF2B5EF4-FFF2-40B4-BE49-F238E27FC236}">
              <a16:creationId xmlns:a16="http://schemas.microsoft.com/office/drawing/2014/main" id="{C4E4CFBC-83EF-4715-BAE8-7A8790A99281}"/>
            </a:ext>
          </a:extLst>
        </xdr:cNvPr>
        <xdr:cNvSpPr/>
      </xdr:nvSpPr>
      <xdr:spPr>
        <a:xfrm>
          <a:off x="128041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0" name="フローチャート: 判断 679">
          <a:extLst>
            <a:ext uri="{FF2B5EF4-FFF2-40B4-BE49-F238E27FC236}">
              <a16:creationId xmlns:a16="http://schemas.microsoft.com/office/drawing/2014/main" id="{BEA8775E-02AC-4EC7-A890-9BAC5D8834A6}"/>
            </a:ext>
          </a:extLst>
        </xdr:cNvPr>
        <xdr:cNvSpPr/>
      </xdr:nvSpPr>
      <xdr:spPr>
        <a:xfrm>
          <a:off x="1202944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81" name="フローチャート: 判断 680">
          <a:extLst>
            <a:ext uri="{FF2B5EF4-FFF2-40B4-BE49-F238E27FC236}">
              <a16:creationId xmlns:a16="http://schemas.microsoft.com/office/drawing/2014/main" id="{A96F03AA-335C-4FA1-B3C3-2EBB5EE2458C}"/>
            </a:ext>
          </a:extLst>
        </xdr:cNvPr>
        <xdr:cNvSpPr/>
      </xdr:nvSpPr>
      <xdr:spPr>
        <a:xfrm>
          <a:off x="11231880" y="1779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FE0C915-A765-49ED-8C19-15E84FF0D1B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7444C71B-B045-409F-889C-1021C945412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592C51EB-AA99-4050-8A94-A93CD67ED76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3D4DBC82-51A4-46E3-A759-1D495A15CB8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C228194B-7C71-4903-82E8-116E8E81997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80918</xdr:rowOff>
    </xdr:from>
    <xdr:to>
      <xdr:col>85</xdr:col>
      <xdr:colOff>177800</xdr:colOff>
      <xdr:row>104</xdr:row>
      <xdr:rowOff>11068</xdr:rowOff>
    </xdr:to>
    <xdr:sp macro="" textlink="">
      <xdr:nvSpPr>
        <xdr:cNvPr id="687" name="楕円 686">
          <a:extLst>
            <a:ext uri="{FF2B5EF4-FFF2-40B4-BE49-F238E27FC236}">
              <a16:creationId xmlns:a16="http://schemas.microsoft.com/office/drawing/2014/main" id="{9D1072E2-55AA-4E00-89DA-B6AF7C5211B4}"/>
            </a:ext>
          </a:extLst>
        </xdr:cNvPr>
        <xdr:cNvSpPr/>
      </xdr:nvSpPr>
      <xdr:spPr>
        <a:xfrm>
          <a:off x="14325600" y="173478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103795</xdr:rowOff>
    </xdr:from>
    <xdr:ext cx="405111" cy="259045"/>
    <xdr:sp macro="" textlink="">
      <xdr:nvSpPr>
        <xdr:cNvPr id="688" name="【公民館】&#10;有形固定資産減価償却率該当値テキスト">
          <a:extLst>
            <a:ext uri="{FF2B5EF4-FFF2-40B4-BE49-F238E27FC236}">
              <a16:creationId xmlns:a16="http://schemas.microsoft.com/office/drawing/2014/main" id="{4909139D-B0E6-430F-A0C5-29F2FC9CF3C4}"/>
            </a:ext>
          </a:extLst>
        </xdr:cNvPr>
        <xdr:cNvSpPr txBox="1"/>
      </xdr:nvSpPr>
      <xdr:spPr>
        <a:xfrm>
          <a:off x="14414500" y="1720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689" name="楕円 688">
          <a:extLst>
            <a:ext uri="{FF2B5EF4-FFF2-40B4-BE49-F238E27FC236}">
              <a16:creationId xmlns:a16="http://schemas.microsoft.com/office/drawing/2014/main" id="{05EA43DC-50EC-4E9C-9EE3-2E0FE32F1024}"/>
            </a:ext>
          </a:extLst>
        </xdr:cNvPr>
        <xdr:cNvSpPr/>
      </xdr:nvSpPr>
      <xdr:spPr>
        <a:xfrm>
          <a:off x="13578840" y="173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131718</xdr:rowOff>
    </xdr:to>
    <xdr:cxnSp macro="">
      <xdr:nvCxnSpPr>
        <xdr:cNvPr id="690" name="直線コネクタ 689">
          <a:extLst>
            <a:ext uri="{FF2B5EF4-FFF2-40B4-BE49-F238E27FC236}">
              <a16:creationId xmlns:a16="http://schemas.microsoft.com/office/drawing/2014/main" id="{0B75C1F8-2F8D-43A1-91CE-063B3401489B}"/>
            </a:ext>
          </a:extLst>
        </xdr:cNvPr>
        <xdr:cNvCxnSpPr/>
      </xdr:nvCxnSpPr>
      <xdr:spPr>
        <a:xfrm>
          <a:off x="13629640" y="17365981"/>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167458</xdr:rowOff>
    </xdr:from>
    <xdr:to>
      <xdr:col>76</xdr:col>
      <xdr:colOff>165100</xdr:colOff>
      <xdr:row>103</xdr:row>
      <xdr:rowOff>97608</xdr:rowOff>
    </xdr:to>
    <xdr:sp macro="" textlink="">
      <xdr:nvSpPr>
        <xdr:cNvPr id="691" name="楕円 690">
          <a:extLst>
            <a:ext uri="{FF2B5EF4-FFF2-40B4-BE49-F238E27FC236}">
              <a16:creationId xmlns:a16="http://schemas.microsoft.com/office/drawing/2014/main" id="{34327DF4-C3C7-404A-96C3-2B7F0D08724A}"/>
            </a:ext>
          </a:extLst>
        </xdr:cNvPr>
        <xdr:cNvSpPr/>
      </xdr:nvSpPr>
      <xdr:spPr>
        <a:xfrm>
          <a:off x="12804140" y="17266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46808</xdr:rowOff>
    </xdr:from>
    <xdr:to>
      <xdr:col>81</xdr:col>
      <xdr:colOff>50800</xdr:colOff>
      <xdr:row>103</xdr:row>
      <xdr:rowOff>99061</xdr:rowOff>
    </xdr:to>
    <xdr:cxnSp macro="">
      <xdr:nvCxnSpPr>
        <xdr:cNvPr id="692" name="直線コネクタ 691">
          <a:extLst>
            <a:ext uri="{FF2B5EF4-FFF2-40B4-BE49-F238E27FC236}">
              <a16:creationId xmlns:a16="http://schemas.microsoft.com/office/drawing/2014/main" id="{739A2CF9-DF2E-4FD3-8AFA-5A675C9C9B88}"/>
            </a:ext>
          </a:extLst>
        </xdr:cNvPr>
        <xdr:cNvCxnSpPr/>
      </xdr:nvCxnSpPr>
      <xdr:spPr>
        <a:xfrm>
          <a:off x="12854940" y="17313728"/>
          <a:ext cx="7747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133169</xdr:rowOff>
    </xdr:from>
    <xdr:to>
      <xdr:col>72</xdr:col>
      <xdr:colOff>38100</xdr:colOff>
      <xdr:row>103</xdr:row>
      <xdr:rowOff>63319</xdr:rowOff>
    </xdr:to>
    <xdr:sp macro="" textlink="">
      <xdr:nvSpPr>
        <xdr:cNvPr id="693" name="楕円 692">
          <a:extLst>
            <a:ext uri="{FF2B5EF4-FFF2-40B4-BE49-F238E27FC236}">
              <a16:creationId xmlns:a16="http://schemas.microsoft.com/office/drawing/2014/main" id="{72D6BEC6-3CF0-4AC0-A8BB-62A5741FDCF9}"/>
            </a:ext>
          </a:extLst>
        </xdr:cNvPr>
        <xdr:cNvSpPr/>
      </xdr:nvSpPr>
      <xdr:spPr>
        <a:xfrm>
          <a:off x="12029440" y="17232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12519</xdr:rowOff>
    </xdr:from>
    <xdr:to>
      <xdr:col>76</xdr:col>
      <xdr:colOff>114300</xdr:colOff>
      <xdr:row>103</xdr:row>
      <xdr:rowOff>46808</xdr:rowOff>
    </xdr:to>
    <xdr:cxnSp macro="">
      <xdr:nvCxnSpPr>
        <xdr:cNvPr id="694" name="直線コネクタ 693">
          <a:extLst>
            <a:ext uri="{FF2B5EF4-FFF2-40B4-BE49-F238E27FC236}">
              <a16:creationId xmlns:a16="http://schemas.microsoft.com/office/drawing/2014/main" id="{374B0710-C0A8-4454-9FFE-E91135017A1B}"/>
            </a:ext>
          </a:extLst>
        </xdr:cNvPr>
        <xdr:cNvCxnSpPr/>
      </xdr:nvCxnSpPr>
      <xdr:spPr>
        <a:xfrm>
          <a:off x="12072620" y="17279439"/>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97245</xdr:rowOff>
    </xdr:from>
    <xdr:to>
      <xdr:col>67</xdr:col>
      <xdr:colOff>101600</xdr:colOff>
      <xdr:row>103</xdr:row>
      <xdr:rowOff>27395</xdr:rowOff>
    </xdr:to>
    <xdr:sp macro="" textlink="">
      <xdr:nvSpPr>
        <xdr:cNvPr id="695" name="楕円 694">
          <a:extLst>
            <a:ext uri="{FF2B5EF4-FFF2-40B4-BE49-F238E27FC236}">
              <a16:creationId xmlns:a16="http://schemas.microsoft.com/office/drawing/2014/main" id="{767505FD-B7D8-4CE9-AE55-27F06530CC6B}"/>
            </a:ext>
          </a:extLst>
        </xdr:cNvPr>
        <xdr:cNvSpPr/>
      </xdr:nvSpPr>
      <xdr:spPr>
        <a:xfrm>
          <a:off x="11231880" y="17196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148045</xdr:rowOff>
    </xdr:from>
    <xdr:to>
      <xdr:col>71</xdr:col>
      <xdr:colOff>177800</xdr:colOff>
      <xdr:row>103</xdr:row>
      <xdr:rowOff>12519</xdr:rowOff>
    </xdr:to>
    <xdr:cxnSp macro="">
      <xdr:nvCxnSpPr>
        <xdr:cNvPr id="696" name="直線コネクタ 695">
          <a:extLst>
            <a:ext uri="{FF2B5EF4-FFF2-40B4-BE49-F238E27FC236}">
              <a16:creationId xmlns:a16="http://schemas.microsoft.com/office/drawing/2014/main" id="{8157D93F-6C8A-4B64-ADA5-A9EFD432CD27}"/>
            </a:ext>
          </a:extLst>
        </xdr:cNvPr>
        <xdr:cNvCxnSpPr/>
      </xdr:nvCxnSpPr>
      <xdr:spPr>
        <a:xfrm>
          <a:off x="11282680" y="17247325"/>
          <a:ext cx="789940" cy="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697" name="n_1aveValue【公民館】&#10;有形固定資産減価償却率">
          <a:extLst>
            <a:ext uri="{FF2B5EF4-FFF2-40B4-BE49-F238E27FC236}">
              <a16:creationId xmlns:a16="http://schemas.microsoft.com/office/drawing/2014/main" id="{AD95E849-B0CE-480D-AB33-B74BBE967AF9}"/>
            </a:ext>
          </a:extLst>
        </xdr:cNvPr>
        <xdr:cNvSpPr txBox="1"/>
      </xdr:nvSpPr>
      <xdr:spPr>
        <a:xfrm>
          <a:off x="13437244" y="1791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698" name="n_2aveValue【公民館】&#10;有形固定資産減価償却率">
          <a:extLst>
            <a:ext uri="{FF2B5EF4-FFF2-40B4-BE49-F238E27FC236}">
              <a16:creationId xmlns:a16="http://schemas.microsoft.com/office/drawing/2014/main" id="{440F5B9E-6630-437F-A0ED-74660D94A7C3}"/>
            </a:ext>
          </a:extLst>
        </xdr:cNvPr>
        <xdr:cNvSpPr txBox="1"/>
      </xdr:nvSpPr>
      <xdr:spPr>
        <a:xfrm>
          <a:off x="126752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699" name="n_3aveValue【公民館】&#10;有形固定資産減価償却率">
          <a:extLst>
            <a:ext uri="{FF2B5EF4-FFF2-40B4-BE49-F238E27FC236}">
              <a16:creationId xmlns:a16="http://schemas.microsoft.com/office/drawing/2014/main" id="{8D294148-1864-4A13-8A39-F156B125B315}"/>
            </a:ext>
          </a:extLst>
        </xdr:cNvPr>
        <xdr:cNvSpPr txBox="1"/>
      </xdr:nvSpPr>
      <xdr:spPr>
        <a:xfrm>
          <a:off x="11900544" y="1792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00" name="n_4aveValue【公民館】&#10;有形固定資産減価償却率">
          <a:extLst>
            <a:ext uri="{FF2B5EF4-FFF2-40B4-BE49-F238E27FC236}">
              <a16:creationId xmlns:a16="http://schemas.microsoft.com/office/drawing/2014/main" id="{FE8C3177-0ACA-4C75-B9CA-318BD6C1386F}"/>
            </a:ext>
          </a:extLst>
        </xdr:cNvPr>
        <xdr:cNvSpPr txBox="1"/>
      </xdr:nvSpPr>
      <xdr:spPr>
        <a:xfrm>
          <a:off x="11102984" y="1788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701" name="n_1mainValue【公民館】&#10;有形固定資産減価償却率">
          <a:extLst>
            <a:ext uri="{FF2B5EF4-FFF2-40B4-BE49-F238E27FC236}">
              <a16:creationId xmlns:a16="http://schemas.microsoft.com/office/drawing/2014/main" id="{F2093503-6AFC-4E27-9900-219E3241F2EA}"/>
            </a:ext>
          </a:extLst>
        </xdr:cNvPr>
        <xdr:cNvSpPr txBox="1"/>
      </xdr:nvSpPr>
      <xdr:spPr>
        <a:xfrm>
          <a:off x="13437244" y="17098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114135</xdr:rowOff>
    </xdr:from>
    <xdr:ext cx="405111" cy="259045"/>
    <xdr:sp macro="" textlink="">
      <xdr:nvSpPr>
        <xdr:cNvPr id="702" name="n_2mainValue【公民館】&#10;有形固定資産減価償却率">
          <a:extLst>
            <a:ext uri="{FF2B5EF4-FFF2-40B4-BE49-F238E27FC236}">
              <a16:creationId xmlns:a16="http://schemas.microsoft.com/office/drawing/2014/main" id="{B5D5EC5C-6AF5-4A57-9D5E-F4C6726263DF}"/>
            </a:ext>
          </a:extLst>
        </xdr:cNvPr>
        <xdr:cNvSpPr txBox="1"/>
      </xdr:nvSpPr>
      <xdr:spPr>
        <a:xfrm>
          <a:off x="12675244" y="170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79846</xdr:rowOff>
    </xdr:from>
    <xdr:ext cx="405111" cy="259045"/>
    <xdr:sp macro="" textlink="">
      <xdr:nvSpPr>
        <xdr:cNvPr id="703" name="n_3mainValue【公民館】&#10;有形固定資産減価償却率">
          <a:extLst>
            <a:ext uri="{FF2B5EF4-FFF2-40B4-BE49-F238E27FC236}">
              <a16:creationId xmlns:a16="http://schemas.microsoft.com/office/drawing/2014/main" id="{62730C55-F83C-4CD1-803A-13024E5D5645}"/>
            </a:ext>
          </a:extLst>
        </xdr:cNvPr>
        <xdr:cNvSpPr txBox="1"/>
      </xdr:nvSpPr>
      <xdr:spPr>
        <a:xfrm>
          <a:off x="11900544" y="1701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43922</xdr:rowOff>
    </xdr:from>
    <xdr:ext cx="405111" cy="259045"/>
    <xdr:sp macro="" textlink="">
      <xdr:nvSpPr>
        <xdr:cNvPr id="704" name="n_4mainValue【公民館】&#10;有形固定資産減価償却率">
          <a:extLst>
            <a:ext uri="{FF2B5EF4-FFF2-40B4-BE49-F238E27FC236}">
              <a16:creationId xmlns:a16="http://schemas.microsoft.com/office/drawing/2014/main" id="{EE9077C3-90A7-4721-BA38-50E2FE7FC958}"/>
            </a:ext>
          </a:extLst>
        </xdr:cNvPr>
        <xdr:cNvSpPr txBox="1"/>
      </xdr:nvSpPr>
      <xdr:spPr>
        <a:xfrm>
          <a:off x="11102984" y="169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1509AEA-DBAC-4D20-B18F-B0A1DD91D74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2D727B61-C577-4148-A125-C618D806B20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3F4F9517-DA23-47E3-99F4-04E2496A2297}"/>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DF1BB204-B2C8-4481-9111-CA12D995F5D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BAEF56F5-87A0-4155-9CAF-EDE68331738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2CF78C13-0605-4320-BD8D-658023CF78C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231CE47B-1929-4562-829D-9C95E063B5C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7E24438D-541B-4EBF-BD09-F61B46EBCCC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87E5F523-6051-4EF5-8856-52DB71B43F3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1FFF62BF-9A98-4195-877F-38E9B25A9C7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B6BB7CFD-904B-4586-8260-CC241A0CBC9E}"/>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FE3FAB9C-38BB-4438-BB14-1EE1B806D4EA}"/>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AD578117-84AA-4CA3-A629-37A27698C386}"/>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64A48636-4376-4E91-A7CA-D02C348E400C}"/>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83EA79A6-74B7-41C7-9507-7BA8BA697F2D}"/>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44D3F439-BC7F-442C-99F5-BEB71EA2FA8D}"/>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F6358263-57E6-42FD-8E0E-6C4E9F58220E}"/>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71C09B5D-68FC-48B3-BE95-A3E2A99F63F5}"/>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C9E3D536-7A39-47EE-BAC1-C31383FF3FCD}"/>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20216209-A769-4898-A2AE-D6908D9E5C29}"/>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66A1B9E6-F38C-4545-936D-83E0410C2C11}"/>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B9D8330B-F2D1-45A3-A370-34D85B265CBD}"/>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DC2AE91A-9A6C-4A98-96FE-C7B57ABD303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63A26BB4-C3C7-43B0-AE73-752B77DDA10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A7BAB48F-7469-4D7D-BB05-2F33B4DF7E9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a16="http://schemas.microsoft.com/office/drawing/2014/main" id="{5572AC5C-A960-4472-882D-732FCC43CA03}"/>
            </a:ext>
          </a:extLst>
        </xdr:cNvPr>
        <xdr:cNvCxnSpPr/>
      </xdr:nvCxnSpPr>
      <xdr:spPr>
        <a:xfrm flipV="1">
          <a:off x="19509104" y="16879388"/>
          <a:ext cx="0" cy="141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a16="http://schemas.microsoft.com/office/drawing/2014/main" id="{BE128C09-0D5F-44B5-AB76-0C2C3538861E}"/>
            </a:ext>
          </a:extLst>
        </xdr:cNvPr>
        <xdr:cNvSpPr txBox="1"/>
      </xdr:nvSpPr>
      <xdr:spPr>
        <a:xfrm>
          <a:off x="19547840" y="1829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a16="http://schemas.microsoft.com/office/drawing/2014/main" id="{1D91A975-F5B8-4B4C-8152-A2BF866036E4}"/>
            </a:ext>
          </a:extLst>
        </xdr:cNvPr>
        <xdr:cNvCxnSpPr/>
      </xdr:nvCxnSpPr>
      <xdr:spPr>
        <a:xfrm>
          <a:off x="19443700" y="18289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a16="http://schemas.microsoft.com/office/drawing/2014/main" id="{334BD5EF-C65B-4F27-BAB8-B044DFE8DCDF}"/>
            </a:ext>
          </a:extLst>
        </xdr:cNvPr>
        <xdr:cNvSpPr txBox="1"/>
      </xdr:nvSpPr>
      <xdr:spPr>
        <a:xfrm>
          <a:off x="19547840" y="1665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a16="http://schemas.microsoft.com/office/drawing/2014/main" id="{4697B8C7-4149-48BA-A2E5-957F0E2BA73D}"/>
            </a:ext>
          </a:extLst>
        </xdr:cNvPr>
        <xdr:cNvCxnSpPr/>
      </xdr:nvCxnSpPr>
      <xdr:spPr>
        <a:xfrm>
          <a:off x="19443700" y="16879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735" name="【公民館】&#10;一人当たり面積平均値テキスト">
          <a:extLst>
            <a:ext uri="{FF2B5EF4-FFF2-40B4-BE49-F238E27FC236}">
              <a16:creationId xmlns:a16="http://schemas.microsoft.com/office/drawing/2014/main" id="{256BA82E-AB0C-44EC-99B7-1F72945CCD0D}"/>
            </a:ext>
          </a:extLst>
        </xdr:cNvPr>
        <xdr:cNvSpPr txBox="1"/>
      </xdr:nvSpPr>
      <xdr:spPr>
        <a:xfrm>
          <a:off x="19547840" y="17835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a16="http://schemas.microsoft.com/office/drawing/2014/main" id="{4382FA1A-3F73-4A15-8F44-DD85D6679923}"/>
            </a:ext>
          </a:extLst>
        </xdr:cNvPr>
        <xdr:cNvSpPr/>
      </xdr:nvSpPr>
      <xdr:spPr>
        <a:xfrm>
          <a:off x="19458940" y="17857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a:extLst>
            <a:ext uri="{FF2B5EF4-FFF2-40B4-BE49-F238E27FC236}">
              <a16:creationId xmlns:a16="http://schemas.microsoft.com/office/drawing/2014/main" id="{819BA4D7-34ED-44F7-A644-8A9F9BA18935}"/>
            </a:ext>
          </a:extLst>
        </xdr:cNvPr>
        <xdr:cNvSpPr/>
      </xdr:nvSpPr>
      <xdr:spPr>
        <a:xfrm>
          <a:off x="18735040" y="178464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38" name="フローチャート: 判断 737">
          <a:extLst>
            <a:ext uri="{FF2B5EF4-FFF2-40B4-BE49-F238E27FC236}">
              <a16:creationId xmlns:a16="http://schemas.microsoft.com/office/drawing/2014/main" id="{FF683DB3-8FFC-4128-9AD6-3E5720B363F7}"/>
            </a:ext>
          </a:extLst>
        </xdr:cNvPr>
        <xdr:cNvSpPr/>
      </xdr:nvSpPr>
      <xdr:spPr>
        <a:xfrm>
          <a:off x="17937480" y="1783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39" name="フローチャート: 判断 738">
          <a:extLst>
            <a:ext uri="{FF2B5EF4-FFF2-40B4-BE49-F238E27FC236}">
              <a16:creationId xmlns:a16="http://schemas.microsoft.com/office/drawing/2014/main" id="{D7321A49-8993-4522-8181-B32E57AC2D21}"/>
            </a:ext>
          </a:extLst>
        </xdr:cNvPr>
        <xdr:cNvSpPr/>
      </xdr:nvSpPr>
      <xdr:spPr>
        <a:xfrm>
          <a:off x="17162780" y="178431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40" name="フローチャート: 判断 739">
          <a:extLst>
            <a:ext uri="{FF2B5EF4-FFF2-40B4-BE49-F238E27FC236}">
              <a16:creationId xmlns:a16="http://schemas.microsoft.com/office/drawing/2014/main" id="{75359AC5-EC39-4459-BE3F-424212615C67}"/>
            </a:ext>
          </a:extLst>
        </xdr:cNvPr>
        <xdr:cNvSpPr/>
      </xdr:nvSpPr>
      <xdr:spPr>
        <a:xfrm>
          <a:off x="16388080" y="17842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8900A4C-C35E-4DEF-8E28-2DDCD8D64CC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D80C945B-D14A-460E-8B14-F90D525263D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606DFF64-7A39-466C-A7CE-08D5E6E684A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710792C3-5B05-4A6F-B247-C98678E1A6D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A041F65D-B0B4-4D4F-8BFD-49BF42F219F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132624</xdr:rowOff>
    </xdr:from>
    <xdr:to>
      <xdr:col>116</xdr:col>
      <xdr:colOff>114300</xdr:colOff>
      <xdr:row>106</xdr:row>
      <xdr:rowOff>62774</xdr:rowOff>
    </xdr:to>
    <xdr:sp macro="" textlink="">
      <xdr:nvSpPr>
        <xdr:cNvPr id="746" name="楕円 745">
          <a:extLst>
            <a:ext uri="{FF2B5EF4-FFF2-40B4-BE49-F238E27FC236}">
              <a16:creationId xmlns:a16="http://schemas.microsoft.com/office/drawing/2014/main" id="{E273A712-2202-4956-B41A-5FE9A1317834}"/>
            </a:ext>
          </a:extLst>
        </xdr:cNvPr>
        <xdr:cNvSpPr/>
      </xdr:nvSpPr>
      <xdr:spPr>
        <a:xfrm>
          <a:off x="19458940" y="17734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155501</xdr:rowOff>
    </xdr:from>
    <xdr:ext cx="469744" cy="259045"/>
    <xdr:sp macro="" textlink="">
      <xdr:nvSpPr>
        <xdr:cNvPr id="747" name="【公民館】&#10;一人当たり面積該当値テキスト">
          <a:extLst>
            <a:ext uri="{FF2B5EF4-FFF2-40B4-BE49-F238E27FC236}">
              <a16:creationId xmlns:a16="http://schemas.microsoft.com/office/drawing/2014/main" id="{75D2C473-5454-4EC7-AC07-29722E836257}"/>
            </a:ext>
          </a:extLst>
        </xdr:cNvPr>
        <xdr:cNvSpPr txBox="1"/>
      </xdr:nvSpPr>
      <xdr:spPr>
        <a:xfrm>
          <a:off x="19547840" y="175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139156</xdr:rowOff>
    </xdr:from>
    <xdr:to>
      <xdr:col>112</xdr:col>
      <xdr:colOff>38100</xdr:colOff>
      <xdr:row>106</xdr:row>
      <xdr:rowOff>69306</xdr:rowOff>
    </xdr:to>
    <xdr:sp macro="" textlink="">
      <xdr:nvSpPr>
        <xdr:cNvPr id="748" name="楕円 747">
          <a:extLst>
            <a:ext uri="{FF2B5EF4-FFF2-40B4-BE49-F238E27FC236}">
              <a16:creationId xmlns:a16="http://schemas.microsoft.com/office/drawing/2014/main" id="{79D28007-534B-41E9-A1D4-DF642AB1289C}"/>
            </a:ext>
          </a:extLst>
        </xdr:cNvPr>
        <xdr:cNvSpPr/>
      </xdr:nvSpPr>
      <xdr:spPr>
        <a:xfrm>
          <a:off x="18735040" y="177413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11974</xdr:rowOff>
    </xdr:from>
    <xdr:to>
      <xdr:col>116</xdr:col>
      <xdr:colOff>63500</xdr:colOff>
      <xdr:row>106</xdr:row>
      <xdr:rowOff>18506</xdr:rowOff>
    </xdr:to>
    <xdr:cxnSp macro="">
      <xdr:nvCxnSpPr>
        <xdr:cNvPr id="749" name="直線コネクタ 748">
          <a:extLst>
            <a:ext uri="{FF2B5EF4-FFF2-40B4-BE49-F238E27FC236}">
              <a16:creationId xmlns:a16="http://schemas.microsoft.com/office/drawing/2014/main" id="{BDD520B6-97DC-4172-B6B9-C68D832CD595}"/>
            </a:ext>
          </a:extLst>
        </xdr:cNvPr>
        <xdr:cNvCxnSpPr/>
      </xdr:nvCxnSpPr>
      <xdr:spPr>
        <a:xfrm flipV="1">
          <a:off x="18778220" y="17781814"/>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146776</xdr:rowOff>
    </xdr:from>
    <xdr:to>
      <xdr:col>107</xdr:col>
      <xdr:colOff>101600</xdr:colOff>
      <xdr:row>106</xdr:row>
      <xdr:rowOff>76926</xdr:rowOff>
    </xdr:to>
    <xdr:sp macro="" textlink="">
      <xdr:nvSpPr>
        <xdr:cNvPr id="750" name="楕円 749">
          <a:extLst>
            <a:ext uri="{FF2B5EF4-FFF2-40B4-BE49-F238E27FC236}">
              <a16:creationId xmlns:a16="http://schemas.microsoft.com/office/drawing/2014/main" id="{0DDEFA38-41E0-44CA-879B-24CC3D05C15A}"/>
            </a:ext>
          </a:extLst>
        </xdr:cNvPr>
        <xdr:cNvSpPr/>
      </xdr:nvSpPr>
      <xdr:spPr>
        <a:xfrm>
          <a:off x="17937480" y="17748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18506</xdr:rowOff>
    </xdr:from>
    <xdr:to>
      <xdr:col>111</xdr:col>
      <xdr:colOff>177800</xdr:colOff>
      <xdr:row>106</xdr:row>
      <xdr:rowOff>26126</xdr:rowOff>
    </xdr:to>
    <xdr:cxnSp macro="">
      <xdr:nvCxnSpPr>
        <xdr:cNvPr id="751" name="直線コネクタ 750">
          <a:extLst>
            <a:ext uri="{FF2B5EF4-FFF2-40B4-BE49-F238E27FC236}">
              <a16:creationId xmlns:a16="http://schemas.microsoft.com/office/drawing/2014/main" id="{0EA8B4DB-728A-426A-88AE-9CA3289F1B20}"/>
            </a:ext>
          </a:extLst>
        </xdr:cNvPr>
        <xdr:cNvCxnSpPr/>
      </xdr:nvCxnSpPr>
      <xdr:spPr>
        <a:xfrm flipV="1">
          <a:off x="17988280" y="17788346"/>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156573</xdr:rowOff>
    </xdr:from>
    <xdr:to>
      <xdr:col>102</xdr:col>
      <xdr:colOff>165100</xdr:colOff>
      <xdr:row>106</xdr:row>
      <xdr:rowOff>86723</xdr:rowOff>
    </xdr:to>
    <xdr:sp macro="" textlink="">
      <xdr:nvSpPr>
        <xdr:cNvPr id="752" name="楕円 751">
          <a:extLst>
            <a:ext uri="{FF2B5EF4-FFF2-40B4-BE49-F238E27FC236}">
              <a16:creationId xmlns:a16="http://schemas.microsoft.com/office/drawing/2014/main" id="{BEBB5A48-879D-425C-994A-90F656F8EA47}"/>
            </a:ext>
          </a:extLst>
        </xdr:cNvPr>
        <xdr:cNvSpPr/>
      </xdr:nvSpPr>
      <xdr:spPr>
        <a:xfrm>
          <a:off x="17162780" y="17758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26126</xdr:rowOff>
    </xdr:from>
    <xdr:to>
      <xdr:col>107</xdr:col>
      <xdr:colOff>50800</xdr:colOff>
      <xdr:row>106</xdr:row>
      <xdr:rowOff>35923</xdr:rowOff>
    </xdr:to>
    <xdr:cxnSp macro="">
      <xdr:nvCxnSpPr>
        <xdr:cNvPr id="753" name="直線コネクタ 752">
          <a:extLst>
            <a:ext uri="{FF2B5EF4-FFF2-40B4-BE49-F238E27FC236}">
              <a16:creationId xmlns:a16="http://schemas.microsoft.com/office/drawing/2014/main" id="{86725F4F-8EA5-403F-8AB0-1036BC192F5B}"/>
            </a:ext>
          </a:extLst>
        </xdr:cNvPr>
        <xdr:cNvCxnSpPr/>
      </xdr:nvCxnSpPr>
      <xdr:spPr>
        <a:xfrm flipV="1">
          <a:off x="17213580" y="17795966"/>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163105</xdr:rowOff>
    </xdr:from>
    <xdr:to>
      <xdr:col>98</xdr:col>
      <xdr:colOff>38100</xdr:colOff>
      <xdr:row>106</xdr:row>
      <xdr:rowOff>93255</xdr:rowOff>
    </xdr:to>
    <xdr:sp macro="" textlink="">
      <xdr:nvSpPr>
        <xdr:cNvPr id="754" name="楕円 753">
          <a:extLst>
            <a:ext uri="{FF2B5EF4-FFF2-40B4-BE49-F238E27FC236}">
              <a16:creationId xmlns:a16="http://schemas.microsoft.com/office/drawing/2014/main" id="{6B834A68-587A-42A6-B1E6-35B2D4CDD31C}"/>
            </a:ext>
          </a:extLst>
        </xdr:cNvPr>
        <xdr:cNvSpPr/>
      </xdr:nvSpPr>
      <xdr:spPr>
        <a:xfrm>
          <a:off x="16388080" y="17765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35923</xdr:rowOff>
    </xdr:from>
    <xdr:to>
      <xdr:col>102</xdr:col>
      <xdr:colOff>114300</xdr:colOff>
      <xdr:row>106</xdr:row>
      <xdr:rowOff>42455</xdr:rowOff>
    </xdr:to>
    <xdr:cxnSp macro="">
      <xdr:nvCxnSpPr>
        <xdr:cNvPr id="755" name="直線コネクタ 754">
          <a:extLst>
            <a:ext uri="{FF2B5EF4-FFF2-40B4-BE49-F238E27FC236}">
              <a16:creationId xmlns:a16="http://schemas.microsoft.com/office/drawing/2014/main" id="{624C533F-835E-49EC-B812-21DE933C13F3}"/>
            </a:ext>
          </a:extLst>
        </xdr:cNvPr>
        <xdr:cNvCxnSpPr/>
      </xdr:nvCxnSpPr>
      <xdr:spPr>
        <a:xfrm flipV="1">
          <a:off x="16431260" y="17805763"/>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169290</xdr:rowOff>
    </xdr:from>
    <xdr:ext cx="469744" cy="259045"/>
    <xdr:sp macro="" textlink="">
      <xdr:nvSpPr>
        <xdr:cNvPr id="756" name="n_1aveValue【公民館】&#10;一人当たり面積">
          <a:extLst>
            <a:ext uri="{FF2B5EF4-FFF2-40B4-BE49-F238E27FC236}">
              <a16:creationId xmlns:a16="http://schemas.microsoft.com/office/drawing/2014/main" id="{379DE926-825B-45B0-958A-F45BE3AFF31B}"/>
            </a:ext>
          </a:extLst>
        </xdr:cNvPr>
        <xdr:cNvSpPr txBox="1"/>
      </xdr:nvSpPr>
      <xdr:spPr>
        <a:xfrm>
          <a:off x="18561127" y="1793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161670</xdr:rowOff>
    </xdr:from>
    <xdr:ext cx="469744" cy="259045"/>
    <xdr:sp macro="" textlink="">
      <xdr:nvSpPr>
        <xdr:cNvPr id="757" name="n_2aveValue【公民館】&#10;一人当たり面積">
          <a:extLst>
            <a:ext uri="{FF2B5EF4-FFF2-40B4-BE49-F238E27FC236}">
              <a16:creationId xmlns:a16="http://schemas.microsoft.com/office/drawing/2014/main" id="{9E2807C3-4569-4ADD-A19D-B6A6C0084594}"/>
            </a:ext>
          </a:extLst>
        </xdr:cNvPr>
        <xdr:cNvSpPr txBox="1"/>
      </xdr:nvSpPr>
      <xdr:spPr>
        <a:xfrm>
          <a:off x="17776267" y="1793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758" name="n_3aveValue【公民館】&#10;一人当たり面積">
          <a:extLst>
            <a:ext uri="{FF2B5EF4-FFF2-40B4-BE49-F238E27FC236}">
              <a16:creationId xmlns:a16="http://schemas.microsoft.com/office/drawing/2014/main" id="{277A3A9B-957A-4B78-81FF-DB9F562A3838}"/>
            </a:ext>
          </a:extLst>
        </xdr:cNvPr>
        <xdr:cNvSpPr txBox="1"/>
      </xdr:nvSpPr>
      <xdr:spPr>
        <a:xfrm>
          <a:off x="17001567" y="1793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759" name="n_4aveValue【公民館】&#10;一人当たり面積">
          <a:extLst>
            <a:ext uri="{FF2B5EF4-FFF2-40B4-BE49-F238E27FC236}">
              <a16:creationId xmlns:a16="http://schemas.microsoft.com/office/drawing/2014/main" id="{BECD6F60-3ACD-48F8-9159-786990765229}"/>
            </a:ext>
          </a:extLst>
        </xdr:cNvPr>
        <xdr:cNvSpPr txBox="1"/>
      </xdr:nvSpPr>
      <xdr:spPr>
        <a:xfrm>
          <a:off x="16226867" y="179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85833</xdr:rowOff>
    </xdr:from>
    <xdr:ext cx="469744" cy="259045"/>
    <xdr:sp macro="" textlink="">
      <xdr:nvSpPr>
        <xdr:cNvPr id="760" name="n_1mainValue【公民館】&#10;一人当たり面積">
          <a:extLst>
            <a:ext uri="{FF2B5EF4-FFF2-40B4-BE49-F238E27FC236}">
              <a16:creationId xmlns:a16="http://schemas.microsoft.com/office/drawing/2014/main" id="{CDAA7BBF-C382-474D-B30E-99E63896203A}"/>
            </a:ext>
          </a:extLst>
        </xdr:cNvPr>
        <xdr:cNvSpPr txBox="1"/>
      </xdr:nvSpPr>
      <xdr:spPr>
        <a:xfrm>
          <a:off x="185611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93453</xdr:rowOff>
    </xdr:from>
    <xdr:ext cx="469744" cy="259045"/>
    <xdr:sp macro="" textlink="">
      <xdr:nvSpPr>
        <xdr:cNvPr id="761" name="n_2mainValue【公民館】&#10;一人当たり面積">
          <a:extLst>
            <a:ext uri="{FF2B5EF4-FFF2-40B4-BE49-F238E27FC236}">
              <a16:creationId xmlns:a16="http://schemas.microsoft.com/office/drawing/2014/main" id="{E17AE726-E938-4E17-BAB2-EB8F65E81AC6}"/>
            </a:ext>
          </a:extLst>
        </xdr:cNvPr>
        <xdr:cNvSpPr txBox="1"/>
      </xdr:nvSpPr>
      <xdr:spPr>
        <a:xfrm>
          <a:off x="17776267" y="175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103250</xdr:rowOff>
    </xdr:from>
    <xdr:ext cx="469744" cy="259045"/>
    <xdr:sp macro="" textlink="">
      <xdr:nvSpPr>
        <xdr:cNvPr id="762" name="n_3mainValue【公民館】&#10;一人当たり面積">
          <a:extLst>
            <a:ext uri="{FF2B5EF4-FFF2-40B4-BE49-F238E27FC236}">
              <a16:creationId xmlns:a16="http://schemas.microsoft.com/office/drawing/2014/main" id="{B597DFC0-5F90-4CE8-9FF0-80C67D92B126}"/>
            </a:ext>
          </a:extLst>
        </xdr:cNvPr>
        <xdr:cNvSpPr txBox="1"/>
      </xdr:nvSpPr>
      <xdr:spPr>
        <a:xfrm>
          <a:off x="17001567" y="175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109782</xdr:rowOff>
    </xdr:from>
    <xdr:ext cx="469744" cy="259045"/>
    <xdr:sp macro="" textlink="">
      <xdr:nvSpPr>
        <xdr:cNvPr id="763" name="n_4mainValue【公民館】&#10;一人当たり面積">
          <a:extLst>
            <a:ext uri="{FF2B5EF4-FFF2-40B4-BE49-F238E27FC236}">
              <a16:creationId xmlns:a16="http://schemas.microsoft.com/office/drawing/2014/main" id="{7232F54D-A1D3-41E3-99EB-43D97A938532}"/>
            </a:ext>
          </a:extLst>
        </xdr:cNvPr>
        <xdr:cNvSpPr txBox="1"/>
      </xdr:nvSpPr>
      <xdr:spPr>
        <a:xfrm>
          <a:off x="16226867" y="1754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66F04184-6ABE-46DB-871D-850B98F9E75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96A2B5CE-940E-4757-ABBF-55FAE80BF1C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0306CD9E-3FE3-471B-9012-3703BCA6B91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を除くすべての施設において、有形固定資産減価償却率は全国平均を下回っており、類似団体と比較しても学校施設はほぼ同水準だがその他の施設は下回っている状況にある。道路については住民一人当たりの延長も長くなっており、町道改修も順次進めているが主要道路を先行して行っているため、老朽化している道路も多い状況となっている。人口減少が進んでいるため、各施設ににおいて、住民一人当たりの延長や面積は増加していくことが予想されるが、地理的な要因もあり、施設の廃止や集約化、複合化は難しいため、現在所有している施設を計画的に改修し、適正に管理することで長寿命化することで住民サービス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6BDCCD-6A00-47F1-832A-8F673E93B58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DB379E-9408-45CD-A47E-7EC994B26C9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8ED942-A6FE-4562-A763-9946938E53F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A7AD6B-F936-4D11-A73D-2BBA01B2E2F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A16854-5F5C-4500-A012-0CB9E9658B6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BA3D58C-698E-4E26-9505-B99F6755C6C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8D4552-108D-4D85-9F2F-E88C66E7B8F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4298EB-9D47-44EE-97A2-6EAEB20EF99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938740-7C18-4143-BC40-F1141AD06B9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B154C90-4105-437C-A5CE-CECC44D2E52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0DE5E8-59E4-464B-BF49-94B4CD6FF48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5FEB27-98DD-4B27-AB48-57C9A0E5A30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67FFBE-D0DD-46A8-B6AF-824D0B8FAEF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0B6AE6-B91D-4298-B8AC-2AEF83F6BEC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075DFC-07B3-4709-98D8-F665D995FD4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2109EA-005B-4C33-8662-36B0CBC321A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54347B-6562-4CCB-9AAE-05A3C07E233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0D34A4-EF2A-4213-8450-841F7BD7612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B2C8929-D191-4EA8-998C-A24A0ABE2DC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9640CF-01BC-4D05-A999-92F2E95E890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B5BF23-9577-45CE-99AB-93BB1E321FF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AC9465-E6B9-46AA-BA28-6441AF7B33C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B83837C-0C84-4CA9-99C6-7DABBB5C4B2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07ECFB-BD7C-454C-BDFE-97BE15A64EF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2C342E-D16D-4587-8733-43D24CE812B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C36FBD-3446-4609-B314-A6D040E8410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882B5B-6F66-4C1C-90C0-98C45E9A1597}"/>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1E8267-6CDC-49DE-B4D6-2D85B4E1DF2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85BE875-4F50-43FC-9A76-9C538DC47F8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4E8EB6F-28B4-41A1-AAC9-EA4CE61FB0D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4EADD5-A921-426E-81B7-9983A8F6A17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4A88A0-7AFA-4755-9E66-93087696245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B78E9E4-4EB4-4DE7-B624-609F3AB6374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C0C2F8E-BDA8-4E0C-937A-2A798C6EB99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4BACE62-5774-467C-9D48-276F164A938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8C4607A-67A8-4BBF-BE0B-752FCC4700D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BB79044-615B-4A48-8DD7-944AFC5812F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93EECB-C524-443F-AE64-29264721825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49C48E-B8C4-4122-BA51-576F45CC41C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DFA31E-D237-4233-8B80-5D5493A600E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4D549F3-34A6-41DB-985A-A6845A91F01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5A36A33-6F62-47D6-9EFA-23BD95928644}"/>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B619D0E-81C3-4C06-B2F1-1921BB6E0554}"/>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5315172-8C40-411B-AD29-277EA28F1B2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7E28D96-8783-466C-A46F-F2AEEF635AA7}"/>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1EDC3B5-7D18-4BB7-9FEA-8D4A048439B2}"/>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6BE0D61-9289-4AF2-A1E1-F18E09A1BB66}"/>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3F603DB-F353-4D84-A34F-AF4A18811005}"/>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43C8D28-1C83-4886-BC41-D1AB400263EE}"/>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0A3FBF0-966B-4446-B65F-2E51AAA0E1FE}"/>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1316ABF-E02F-4AD9-AF88-2ACC2A6CBDD5}"/>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A57FEC4-6F00-4C8C-8EF3-D6844C2644FC}"/>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9EA7878-1AF7-4553-B145-167942B65AF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9CC3A13-BC33-4132-85E3-3F03A532FC1E}"/>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8735E66-80F4-4A4A-9B88-73EA5B0DF35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D507744-EB94-4370-89BF-77A761E7FFD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70CC13E9-ECFE-4866-A965-91AFF7ED596A}"/>
            </a:ext>
          </a:extLst>
        </xdr:cNvPr>
        <xdr:cNvCxnSpPr/>
      </xdr:nvCxnSpPr>
      <xdr:spPr>
        <a:xfrm flipV="1">
          <a:off x="4086225" y="5632813"/>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D077961E-48DE-4986-918B-C84F3485A80A}"/>
            </a:ext>
          </a:extLst>
        </xdr:cNvPr>
        <xdr:cNvSpPr txBox="1"/>
      </xdr:nvSpPr>
      <xdr:spPr>
        <a:xfrm>
          <a:off x="4124960" y="706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ED59B9F6-7D31-4780-A819-0404656C7974}"/>
            </a:ext>
          </a:extLst>
        </xdr:cNvPr>
        <xdr:cNvCxnSpPr/>
      </xdr:nvCxnSpPr>
      <xdr:spPr>
        <a:xfrm>
          <a:off x="4020820" y="7064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109CF283-06EE-41CF-BFAA-23FF0CA2AF2B}"/>
            </a:ext>
          </a:extLst>
        </xdr:cNvPr>
        <xdr:cNvSpPr txBox="1"/>
      </xdr:nvSpPr>
      <xdr:spPr>
        <a:xfrm>
          <a:off x="4124960" y="5411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91E6979C-A7E4-4E41-91CC-6A381011F904}"/>
            </a:ext>
          </a:extLst>
        </xdr:cNvPr>
        <xdr:cNvCxnSpPr/>
      </xdr:nvCxnSpPr>
      <xdr:spPr>
        <a:xfrm>
          <a:off x="4020820" y="5632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a16="http://schemas.microsoft.com/office/drawing/2014/main" id="{95941884-6871-43FD-ACBC-CBEE132796E7}"/>
            </a:ext>
          </a:extLst>
        </xdr:cNvPr>
        <xdr:cNvSpPr txBox="1"/>
      </xdr:nvSpPr>
      <xdr:spPr>
        <a:xfrm>
          <a:off x="4124960" y="5989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49E52592-67EC-48D5-B08D-8B0D7474E26D}"/>
            </a:ext>
          </a:extLst>
        </xdr:cNvPr>
        <xdr:cNvSpPr/>
      </xdr:nvSpPr>
      <xdr:spPr>
        <a:xfrm>
          <a:off x="4036060" y="6133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C53C1F5B-51F5-4AC5-B367-21085C6AD351}"/>
            </a:ext>
          </a:extLst>
        </xdr:cNvPr>
        <xdr:cNvSpPr/>
      </xdr:nvSpPr>
      <xdr:spPr>
        <a:xfrm>
          <a:off x="331216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54B63CA5-479B-4620-9E19-4DDDA229CB72}"/>
            </a:ext>
          </a:extLst>
        </xdr:cNvPr>
        <xdr:cNvSpPr/>
      </xdr:nvSpPr>
      <xdr:spPr>
        <a:xfrm>
          <a:off x="2514600" y="6130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D6DB53F5-2591-4FDD-A20F-25D1AB55139E}"/>
            </a:ext>
          </a:extLst>
        </xdr:cNvPr>
        <xdr:cNvSpPr/>
      </xdr:nvSpPr>
      <xdr:spPr>
        <a:xfrm>
          <a:off x="1739900" y="6119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97E2B4F0-64C3-45F9-A04B-BFF3E793D4FD}"/>
            </a:ext>
          </a:extLst>
        </xdr:cNvPr>
        <xdr:cNvSpPr/>
      </xdr:nvSpPr>
      <xdr:spPr>
        <a:xfrm>
          <a:off x="965200" y="60767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6DAC88-B4E3-4EA4-95AC-CB1C950A302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4AC895-6C0C-44CC-AFA8-0F095F854D1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513F28B-CD00-43FA-92FD-49929932F85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4EC3151-0489-4960-AD5C-C2E4E010E60B}"/>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9039150-F08A-4D34-BDD6-909136C37D7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144599</xdr:rowOff>
    </xdr:from>
    <xdr:to>
      <xdr:col>24</xdr:col>
      <xdr:colOff>114300</xdr:colOff>
      <xdr:row>42</xdr:row>
      <xdr:rowOff>74749</xdr:rowOff>
    </xdr:to>
    <xdr:sp macro="" textlink="">
      <xdr:nvSpPr>
        <xdr:cNvPr id="74" name="楕円 73">
          <a:extLst>
            <a:ext uri="{FF2B5EF4-FFF2-40B4-BE49-F238E27FC236}">
              <a16:creationId xmlns:a16="http://schemas.microsoft.com/office/drawing/2014/main" id="{92348BCC-C887-472D-8CAE-D7755202227A}"/>
            </a:ext>
          </a:extLst>
        </xdr:cNvPr>
        <xdr:cNvSpPr/>
      </xdr:nvSpPr>
      <xdr:spPr>
        <a:xfrm>
          <a:off x="4036060" y="7017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59526</xdr:rowOff>
    </xdr:from>
    <xdr:ext cx="405111" cy="259045"/>
    <xdr:sp macro="" textlink="">
      <xdr:nvSpPr>
        <xdr:cNvPr id="75" name="【図書館】&#10;有形固定資産減価償却率該当値テキスト">
          <a:extLst>
            <a:ext uri="{FF2B5EF4-FFF2-40B4-BE49-F238E27FC236}">
              <a16:creationId xmlns:a16="http://schemas.microsoft.com/office/drawing/2014/main" id="{BC3A87D6-9637-49DF-82AC-4E542E316918}"/>
            </a:ext>
          </a:extLst>
        </xdr:cNvPr>
        <xdr:cNvSpPr txBox="1"/>
      </xdr:nvSpPr>
      <xdr:spPr>
        <a:xfrm>
          <a:off x="4124960" y="693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17235</xdr:rowOff>
    </xdr:from>
    <xdr:to>
      <xdr:col>20</xdr:col>
      <xdr:colOff>38100</xdr:colOff>
      <xdr:row>42</xdr:row>
      <xdr:rowOff>118835</xdr:rowOff>
    </xdr:to>
    <xdr:sp macro="" textlink="">
      <xdr:nvSpPr>
        <xdr:cNvPr id="76" name="楕円 75">
          <a:extLst>
            <a:ext uri="{FF2B5EF4-FFF2-40B4-BE49-F238E27FC236}">
              <a16:creationId xmlns:a16="http://schemas.microsoft.com/office/drawing/2014/main" id="{89C4F585-FB99-49A5-9BC2-56FC8E1EA733}"/>
            </a:ext>
          </a:extLst>
        </xdr:cNvPr>
        <xdr:cNvSpPr/>
      </xdr:nvSpPr>
      <xdr:spPr>
        <a:xfrm>
          <a:off x="3312160" y="70581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23949</xdr:rowOff>
    </xdr:from>
    <xdr:to>
      <xdr:col>24</xdr:col>
      <xdr:colOff>63500</xdr:colOff>
      <xdr:row>42</xdr:row>
      <xdr:rowOff>68035</xdr:rowOff>
    </xdr:to>
    <xdr:cxnSp macro="">
      <xdr:nvCxnSpPr>
        <xdr:cNvPr id="77" name="直線コネクタ 76">
          <a:extLst>
            <a:ext uri="{FF2B5EF4-FFF2-40B4-BE49-F238E27FC236}">
              <a16:creationId xmlns:a16="http://schemas.microsoft.com/office/drawing/2014/main" id="{C797FF88-1D13-4819-AEBE-6E07C564DEAF}"/>
            </a:ext>
          </a:extLst>
        </xdr:cNvPr>
        <xdr:cNvCxnSpPr/>
      </xdr:nvCxnSpPr>
      <xdr:spPr>
        <a:xfrm flipV="1">
          <a:off x="3355340" y="7064829"/>
          <a:ext cx="73152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2B9DA7C6-B82B-4BC1-B371-4A46B8937E5B}"/>
            </a:ext>
          </a:extLst>
        </xdr:cNvPr>
        <xdr:cNvSpPr/>
      </xdr:nvSpPr>
      <xdr:spPr>
        <a:xfrm>
          <a:off x="251460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68035</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D223AD5A-039B-4780-9D66-7A1EC411063C}"/>
            </a:ext>
          </a:extLst>
        </xdr:cNvPr>
        <xdr:cNvCxnSpPr/>
      </xdr:nvCxnSpPr>
      <xdr:spPr>
        <a:xfrm flipV="1">
          <a:off x="2565400" y="7108915"/>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9302C791-4F82-4F93-9561-F3FAFCAEA39D}"/>
            </a:ext>
          </a:extLst>
        </xdr:cNvPr>
        <xdr:cNvSpPr/>
      </xdr:nvSpPr>
      <xdr:spPr>
        <a:xfrm>
          <a:off x="173990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92578C9C-BD4C-4A65-8ED4-6FEAE8F9492C}"/>
            </a:ext>
          </a:extLst>
        </xdr:cNvPr>
        <xdr:cNvCxnSpPr/>
      </xdr:nvCxnSpPr>
      <xdr:spPr>
        <a:xfrm>
          <a:off x="1790700" y="71334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3D47664C-ED7D-44BD-A48F-4B31FF93C0DC}"/>
            </a:ext>
          </a:extLst>
        </xdr:cNvPr>
        <xdr:cNvSpPr/>
      </xdr:nvSpPr>
      <xdr:spPr>
        <a:xfrm>
          <a:off x="965200" y="7082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55BBBFC5-4671-476F-BB75-BF5CD052DB26}"/>
            </a:ext>
          </a:extLst>
        </xdr:cNvPr>
        <xdr:cNvCxnSpPr/>
      </xdr:nvCxnSpPr>
      <xdr:spPr>
        <a:xfrm>
          <a:off x="1008380" y="71334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D487B465-9B98-4CDB-B657-A7744699D7C6}"/>
            </a:ext>
          </a:extLst>
        </xdr:cNvPr>
        <xdr:cNvSpPr txBox="1"/>
      </xdr:nvSpPr>
      <xdr:spPr>
        <a:xfrm>
          <a:off x="317056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284F29B2-D21E-4115-B1BC-7BB7ACFEA5D5}"/>
            </a:ext>
          </a:extLst>
        </xdr:cNvPr>
        <xdr:cNvSpPr txBox="1"/>
      </xdr:nvSpPr>
      <xdr:spPr>
        <a:xfrm>
          <a:off x="238570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a:extLst>
            <a:ext uri="{FF2B5EF4-FFF2-40B4-BE49-F238E27FC236}">
              <a16:creationId xmlns:a16="http://schemas.microsoft.com/office/drawing/2014/main" id="{76293B42-B8DB-4B35-9B60-B5C1A5018E91}"/>
            </a:ext>
          </a:extLst>
        </xdr:cNvPr>
        <xdr:cNvSpPr txBox="1"/>
      </xdr:nvSpPr>
      <xdr:spPr>
        <a:xfrm>
          <a:off x="1611004" y="589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F9A64435-8F78-4997-8E11-FA0B8779E28B}"/>
            </a:ext>
          </a:extLst>
        </xdr:cNvPr>
        <xdr:cNvSpPr txBox="1"/>
      </xdr:nvSpPr>
      <xdr:spPr>
        <a:xfrm>
          <a:off x="836304" y="58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109962</xdr:rowOff>
    </xdr:from>
    <xdr:ext cx="405111" cy="259045"/>
    <xdr:sp macro="" textlink="">
      <xdr:nvSpPr>
        <xdr:cNvPr id="88" name="n_1mainValue【図書館】&#10;有形固定資産減価償却率">
          <a:extLst>
            <a:ext uri="{FF2B5EF4-FFF2-40B4-BE49-F238E27FC236}">
              <a16:creationId xmlns:a16="http://schemas.microsoft.com/office/drawing/2014/main" id="{BF20A876-44B5-421B-94D4-9022A774EAC0}"/>
            </a:ext>
          </a:extLst>
        </xdr:cNvPr>
        <xdr:cNvSpPr txBox="1"/>
      </xdr:nvSpPr>
      <xdr:spPr>
        <a:xfrm>
          <a:off x="3170564" y="715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a16="http://schemas.microsoft.com/office/drawing/2014/main" id="{877A6582-29A6-43E3-AB57-36AE04C026F0}"/>
            </a:ext>
          </a:extLst>
        </xdr:cNvPr>
        <xdr:cNvSpPr txBox="1"/>
      </xdr:nvSpPr>
      <xdr:spPr>
        <a:xfrm>
          <a:off x="235338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07D9E7C3-C38D-4D0A-A842-2D3D6B54CD72}"/>
            </a:ext>
          </a:extLst>
        </xdr:cNvPr>
        <xdr:cNvSpPr txBox="1"/>
      </xdr:nvSpPr>
      <xdr:spPr>
        <a:xfrm>
          <a:off x="157868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C7E30D4B-631F-421E-BEFF-D78D5DBAB867}"/>
            </a:ext>
          </a:extLst>
        </xdr:cNvPr>
        <xdr:cNvSpPr txBox="1"/>
      </xdr:nvSpPr>
      <xdr:spPr>
        <a:xfrm>
          <a:off x="80398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6C4B4E2-D089-4167-A5FA-C12FC728030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EB3F2BA-A681-4DC5-826A-A5BEBA3F379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E807FDC-D573-4D19-8CA5-5BFA63FC8F18}"/>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D50318D-78CA-4BBF-8AD8-C426B0691C1A}"/>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664FBD5-9F94-4969-9A95-4C3ED69914A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3B907D7-8FB2-4ADB-ACEF-67B77172C3F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AE365E1-C3C8-4FCD-920C-F6A5EB5A502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327DF02-AB82-4C36-9357-1783F53ABFE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BCF5AC8-EBB4-4013-9034-0A856DD3166D}"/>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83E9B03-ED57-4C52-A4F7-276F4A421C6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AB40DFCF-B93F-4D53-9F4E-296A0A2BF60A}"/>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1663550-4B30-4B47-BBF5-67714C88E522}"/>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9683D8B9-A147-40BE-83D9-1BE668460289}"/>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D9FEEA06-7518-4D94-A6B1-290E03B5F444}"/>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F9941168-2632-40E5-909D-07747FC471FD}"/>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34134279-7B41-4B07-9D61-9EA87506DB56}"/>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49E9E809-DBB9-418F-9B0F-CB8C6DF9D8BF}"/>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C808E3A6-7859-42DA-82A5-0CA7E2DF0B64}"/>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99B8198-9772-4FB7-8479-DA90EC098F42}"/>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A3AAB0B3-528F-40FF-9DC0-FC68E1357CB6}"/>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D8F2454F-8507-4F9F-8A69-3E5638D65B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A0AE5C19-2DAE-44F0-B3D9-DD05899BF06D}"/>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2E05E551-BE0A-4C3B-85FF-508CAE02179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102D5581-0D1F-4110-86C2-9FEAFDDB1A43}"/>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76B8BE50-0CF2-4CF1-A055-9E8FDFB7D58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BACCCD9A-B47C-4604-B94A-F171CE135892}"/>
            </a:ext>
          </a:extLst>
        </xdr:cNvPr>
        <xdr:cNvCxnSpPr/>
      </xdr:nvCxnSpPr>
      <xdr:spPr>
        <a:xfrm flipV="1">
          <a:off x="9219565" y="5746568"/>
          <a:ext cx="0" cy="1286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C3649211-6B71-450B-9222-361305DD9761}"/>
            </a:ext>
          </a:extLst>
        </xdr:cNvPr>
        <xdr:cNvSpPr txBox="1"/>
      </xdr:nvSpPr>
      <xdr:spPr>
        <a:xfrm>
          <a:off x="9258300" y="703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F21CBF84-62CA-427D-894D-7E135648A33F}"/>
            </a:ext>
          </a:extLst>
        </xdr:cNvPr>
        <xdr:cNvCxnSpPr/>
      </xdr:nvCxnSpPr>
      <xdr:spPr>
        <a:xfrm>
          <a:off x="9154160" y="70327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55190303-7344-4B8E-9CCE-4FC30DA91EB4}"/>
            </a:ext>
          </a:extLst>
        </xdr:cNvPr>
        <xdr:cNvSpPr txBox="1"/>
      </xdr:nvSpPr>
      <xdr:spPr>
        <a:xfrm>
          <a:off x="9258300" y="55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108F78AA-5669-4422-9181-C81061FD71ED}"/>
            </a:ext>
          </a:extLst>
        </xdr:cNvPr>
        <xdr:cNvCxnSpPr/>
      </xdr:nvCxnSpPr>
      <xdr:spPr>
        <a:xfrm>
          <a:off x="9154160" y="5746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168746</xdr:rowOff>
    </xdr:from>
    <xdr:ext cx="469744" cy="259045"/>
    <xdr:sp macro="" textlink="">
      <xdr:nvSpPr>
        <xdr:cNvPr id="122" name="【図書館】&#10;一人当たり面積平均値テキスト">
          <a:extLst>
            <a:ext uri="{FF2B5EF4-FFF2-40B4-BE49-F238E27FC236}">
              <a16:creationId xmlns:a16="http://schemas.microsoft.com/office/drawing/2014/main" id="{42CC4319-458B-42F8-8573-0EEA06459211}"/>
            </a:ext>
          </a:extLst>
        </xdr:cNvPr>
        <xdr:cNvSpPr txBox="1"/>
      </xdr:nvSpPr>
      <xdr:spPr>
        <a:xfrm>
          <a:off x="9258300" y="67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2F8F4D93-2694-4097-93AF-BEACC5B30BC3}"/>
            </a:ext>
          </a:extLst>
        </xdr:cNvPr>
        <xdr:cNvSpPr/>
      </xdr:nvSpPr>
      <xdr:spPr>
        <a:xfrm>
          <a:off x="9192260" y="6724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133F6235-8CB2-49F8-BBE7-8AB4B8847085}"/>
            </a:ext>
          </a:extLst>
        </xdr:cNvPr>
        <xdr:cNvSpPr/>
      </xdr:nvSpPr>
      <xdr:spPr>
        <a:xfrm>
          <a:off x="8445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98EBA1B0-3F05-4E95-9D4B-A8C8313DF0CD}"/>
            </a:ext>
          </a:extLst>
        </xdr:cNvPr>
        <xdr:cNvSpPr/>
      </xdr:nvSpPr>
      <xdr:spPr>
        <a:xfrm>
          <a:off x="7670800" y="67212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DE8D7D3F-9650-471D-9362-0E12F0F8AD25}"/>
            </a:ext>
          </a:extLst>
        </xdr:cNvPr>
        <xdr:cNvSpPr/>
      </xdr:nvSpPr>
      <xdr:spPr>
        <a:xfrm>
          <a:off x="6873240" y="672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B789A75E-59C1-4153-ABAF-FEF619E46E3D}"/>
            </a:ext>
          </a:extLst>
        </xdr:cNvPr>
        <xdr:cNvSpPr/>
      </xdr:nvSpPr>
      <xdr:spPr>
        <a:xfrm>
          <a:off x="6098540" y="675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10CBDA3-3A21-41D5-BE8D-3D06746F034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69D191C-7405-4280-AD02-C7F83FB844B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315D636-5F56-4C0B-822A-3E9630087DF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026AA79-B1D8-489F-A028-95D645C6762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1E0ED72-A39E-4F6E-8F0B-7C72A83C0AF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129903</xdr:rowOff>
    </xdr:from>
    <xdr:to>
      <xdr:col>55</xdr:col>
      <xdr:colOff>50800</xdr:colOff>
      <xdr:row>39</xdr:row>
      <xdr:rowOff>60053</xdr:rowOff>
    </xdr:to>
    <xdr:sp macro="" textlink="">
      <xdr:nvSpPr>
        <xdr:cNvPr id="133" name="楕円 132">
          <a:extLst>
            <a:ext uri="{FF2B5EF4-FFF2-40B4-BE49-F238E27FC236}">
              <a16:creationId xmlns:a16="http://schemas.microsoft.com/office/drawing/2014/main" id="{2956DC89-2276-4FBA-B6AC-90498170C90C}"/>
            </a:ext>
          </a:extLst>
        </xdr:cNvPr>
        <xdr:cNvSpPr/>
      </xdr:nvSpPr>
      <xdr:spPr>
        <a:xfrm>
          <a:off x="9192260" y="65002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152780</xdr:rowOff>
    </xdr:from>
    <xdr:ext cx="469744" cy="259045"/>
    <xdr:sp macro="" textlink="">
      <xdr:nvSpPr>
        <xdr:cNvPr id="134" name="【図書館】&#10;一人当たり面積該当値テキスト">
          <a:extLst>
            <a:ext uri="{FF2B5EF4-FFF2-40B4-BE49-F238E27FC236}">
              <a16:creationId xmlns:a16="http://schemas.microsoft.com/office/drawing/2014/main" id="{7473FB20-8C29-4EB2-9EC0-1FE3AD869C6A}"/>
            </a:ext>
          </a:extLst>
        </xdr:cNvPr>
        <xdr:cNvSpPr txBox="1"/>
      </xdr:nvSpPr>
      <xdr:spPr>
        <a:xfrm>
          <a:off x="9258300" y="635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5" name="楕円 134">
          <a:extLst>
            <a:ext uri="{FF2B5EF4-FFF2-40B4-BE49-F238E27FC236}">
              <a16:creationId xmlns:a16="http://schemas.microsoft.com/office/drawing/2014/main" id="{621E9588-C9EB-4121-A874-0B648718A43A}"/>
            </a:ext>
          </a:extLst>
        </xdr:cNvPr>
        <xdr:cNvSpPr/>
      </xdr:nvSpPr>
      <xdr:spPr>
        <a:xfrm>
          <a:off x="844550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9253</xdr:rowOff>
    </xdr:from>
    <xdr:to>
      <xdr:col>55</xdr:col>
      <xdr:colOff>0</xdr:colOff>
      <xdr:row>39</xdr:row>
      <xdr:rowOff>19050</xdr:rowOff>
    </xdr:to>
    <xdr:cxnSp macro="">
      <xdr:nvCxnSpPr>
        <xdr:cNvPr id="136" name="直線コネクタ 135">
          <a:extLst>
            <a:ext uri="{FF2B5EF4-FFF2-40B4-BE49-F238E27FC236}">
              <a16:creationId xmlns:a16="http://schemas.microsoft.com/office/drawing/2014/main" id="{BAF3DB5A-3D53-4C30-B0FB-1CFC9A53921D}"/>
            </a:ext>
          </a:extLst>
        </xdr:cNvPr>
        <xdr:cNvCxnSpPr/>
      </xdr:nvCxnSpPr>
      <xdr:spPr>
        <a:xfrm flipV="1">
          <a:off x="8496300" y="6547213"/>
          <a:ext cx="7239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149497</xdr:rowOff>
    </xdr:from>
    <xdr:to>
      <xdr:col>46</xdr:col>
      <xdr:colOff>38100</xdr:colOff>
      <xdr:row>39</xdr:row>
      <xdr:rowOff>79647</xdr:rowOff>
    </xdr:to>
    <xdr:sp macro="" textlink="">
      <xdr:nvSpPr>
        <xdr:cNvPr id="137" name="楕円 136">
          <a:extLst>
            <a:ext uri="{FF2B5EF4-FFF2-40B4-BE49-F238E27FC236}">
              <a16:creationId xmlns:a16="http://schemas.microsoft.com/office/drawing/2014/main" id="{5F787A96-0D7D-444C-9E7C-206012A7FFAD}"/>
            </a:ext>
          </a:extLst>
        </xdr:cNvPr>
        <xdr:cNvSpPr/>
      </xdr:nvSpPr>
      <xdr:spPr>
        <a:xfrm>
          <a:off x="7670800" y="6519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28847</xdr:rowOff>
    </xdr:to>
    <xdr:cxnSp macro="">
      <xdr:nvCxnSpPr>
        <xdr:cNvPr id="138" name="直線コネクタ 137">
          <a:extLst>
            <a:ext uri="{FF2B5EF4-FFF2-40B4-BE49-F238E27FC236}">
              <a16:creationId xmlns:a16="http://schemas.microsoft.com/office/drawing/2014/main" id="{7BEF265D-0E7D-4B1C-AD55-F933D63C8D59}"/>
            </a:ext>
          </a:extLst>
        </xdr:cNvPr>
        <xdr:cNvCxnSpPr/>
      </xdr:nvCxnSpPr>
      <xdr:spPr>
        <a:xfrm flipV="1">
          <a:off x="7713980" y="6557010"/>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159294</xdr:rowOff>
    </xdr:from>
    <xdr:to>
      <xdr:col>41</xdr:col>
      <xdr:colOff>101600</xdr:colOff>
      <xdr:row>39</xdr:row>
      <xdr:rowOff>89444</xdr:rowOff>
    </xdr:to>
    <xdr:sp macro="" textlink="">
      <xdr:nvSpPr>
        <xdr:cNvPr id="139" name="楕円 138">
          <a:extLst>
            <a:ext uri="{FF2B5EF4-FFF2-40B4-BE49-F238E27FC236}">
              <a16:creationId xmlns:a16="http://schemas.microsoft.com/office/drawing/2014/main" id="{CC97EE34-4231-4ED4-A3ED-5432ACBD4218}"/>
            </a:ext>
          </a:extLst>
        </xdr:cNvPr>
        <xdr:cNvSpPr/>
      </xdr:nvSpPr>
      <xdr:spPr>
        <a:xfrm>
          <a:off x="6873240" y="6529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28847</xdr:rowOff>
    </xdr:from>
    <xdr:to>
      <xdr:col>45</xdr:col>
      <xdr:colOff>177800</xdr:colOff>
      <xdr:row>39</xdr:row>
      <xdr:rowOff>38644</xdr:rowOff>
    </xdr:to>
    <xdr:cxnSp macro="">
      <xdr:nvCxnSpPr>
        <xdr:cNvPr id="140" name="直線コネクタ 139">
          <a:extLst>
            <a:ext uri="{FF2B5EF4-FFF2-40B4-BE49-F238E27FC236}">
              <a16:creationId xmlns:a16="http://schemas.microsoft.com/office/drawing/2014/main" id="{8E70EE00-D2A0-43B5-BAF1-D1BFEAAA5545}"/>
            </a:ext>
          </a:extLst>
        </xdr:cNvPr>
        <xdr:cNvCxnSpPr/>
      </xdr:nvCxnSpPr>
      <xdr:spPr>
        <a:xfrm flipV="1">
          <a:off x="6924040" y="6566807"/>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165826</xdr:rowOff>
    </xdr:from>
    <xdr:to>
      <xdr:col>36</xdr:col>
      <xdr:colOff>165100</xdr:colOff>
      <xdr:row>39</xdr:row>
      <xdr:rowOff>95976</xdr:rowOff>
    </xdr:to>
    <xdr:sp macro="" textlink="">
      <xdr:nvSpPr>
        <xdr:cNvPr id="141" name="楕円 140">
          <a:extLst>
            <a:ext uri="{FF2B5EF4-FFF2-40B4-BE49-F238E27FC236}">
              <a16:creationId xmlns:a16="http://schemas.microsoft.com/office/drawing/2014/main" id="{67E62CD9-FFC6-4A67-8330-1DA6A1D58645}"/>
            </a:ext>
          </a:extLst>
        </xdr:cNvPr>
        <xdr:cNvSpPr/>
      </xdr:nvSpPr>
      <xdr:spPr>
        <a:xfrm>
          <a:off x="6098540" y="653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38644</xdr:rowOff>
    </xdr:from>
    <xdr:to>
      <xdr:col>41</xdr:col>
      <xdr:colOff>50800</xdr:colOff>
      <xdr:row>39</xdr:row>
      <xdr:rowOff>45176</xdr:rowOff>
    </xdr:to>
    <xdr:cxnSp macro="">
      <xdr:nvCxnSpPr>
        <xdr:cNvPr id="142" name="直線コネクタ 141">
          <a:extLst>
            <a:ext uri="{FF2B5EF4-FFF2-40B4-BE49-F238E27FC236}">
              <a16:creationId xmlns:a16="http://schemas.microsoft.com/office/drawing/2014/main" id="{A7B8581E-B6B4-4852-B21A-A435AB6D1A43}"/>
            </a:ext>
          </a:extLst>
        </xdr:cNvPr>
        <xdr:cNvCxnSpPr/>
      </xdr:nvCxnSpPr>
      <xdr:spPr>
        <a:xfrm flipV="1">
          <a:off x="6149340" y="6576604"/>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43" name="n_1aveValue【図書館】&#10;一人当たり面積">
          <a:extLst>
            <a:ext uri="{FF2B5EF4-FFF2-40B4-BE49-F238E27FC236}">
              <a16:creationId xmlns:a16="http://schemas.microsoft.com/office/drawing/2014/main" id="{7485E896-E28D-473D-8809-E161BD33579F}"/>
            </a:ext>
          </a:extLst>
        </xdr:cNvPr>
        <xdr:cNvSpPr txBox="1"/>
      </xdr:nvSpPr>
      <xdr:spPr>
        <a:xfrm>
          <a:off x="827158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108330</xdr:rowOff>
    </xdr:from>
    <xdr:ext cx="469744" cy="259045"/>
    <xdr:sp macro="" textlink="">
      <xdr:nvSpPr>
        <xdr:cNvPr id="144" name="n_2aveValue【図書館】&#10;一人当たり面積">
          <a:extLst>
            <a:ext uri="{FF2B5EF4-FFF2-40B4-BE49-F238E27FC236}">
              <a16:creationId xmlns:a16="http://schemas.microsoft.com/office/drawing/2014/main" id="{D69841BB-DF29-4661-B7B5-E99446E3688D}"/>
            </a:ext>
          </a:extLst>
        </xdr:cNvPr>
        <xdr:cNvSpPr txBox="1"/>
      </xdr:nvSpPr>
      <xdr:spPr>
        <a:xfrm>
          <a:off x="7509587" y="681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108330</xdr:rowOff>
    </xdr:from>
    <xdr:ext cx="469744" cy="259045"/>
    <xdr:sp macro="" textlink="">
      <xdr:nvSpPr>
        <xdr:cNvPr id="145" name="n_3aveValue【図書館】&#10;一人当たり面積">
          <a:extLst>
            <a:ext uri="{FF2B5EF4-FFF2-40B4-BE49-F238E27FC236}">
              <a16:creationId xmlns:a16="http://schemas.microsoft.com/office/drawing/2014/main" id="{F9F3A33C-489F-4A44-B3AD-D2459321E954}"/>
            </a:ext>
          </a:extLst>
        </xdr:cNvPr>
        <xdr:cNvSpPr txBox="1"/>
      </xdr:nvSpPr>
      <xdr:spPr>
        <a:xfrm>
          <a:off x="6712027" y="681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137721</xdr:rowOff>
    </xdr:from>
    <xdr:ext cx="469744" cy="259045"/>
    <xdr:sp macro="" textlink="">
      <xdr:nvSpPr>
        <xdr:cNvPr id="146" name="n_4aveValue【図書館】&#10;一人当たり面積">
          <a:extLst>
            <a:ext uri="{FF2B5EF4-FFF2-40B4-BE49-F238E27FC236}">
              <a16:creationId xmlns:a16="http://schemas.microsoft.com/office/drawing/2014/main" id="{34D998B2-BBE8-487D-94DF-AF487C902B0A}"/>
            </a:ext>
          </a:extLst>
        </xdr:cNvPr>
        <xdr:cNvSpPr txBox="1"/>
      </xdr:nvSpPr>
      <xdr:spPr>
        <a:xfrm>
          <a:off x="5937327" y="684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7" name="n_1mainValue【図書館】&#10;一人当たり面積">
          <a:extLst>
            <a:ext uri="{FF2B5EF4-FFF2-40B4-BE49-F238E27FC236}">
              <a16:creationId xmlns:a16="http://schemas.microsoft.com/office/drawing/2014/main" id="{57FFD2FA-19E7-4010-B722-29F9B30C6CC7}"/>
            </a:ext>
          </a:extLst>
        </xdr:cNvPr>
        <xdr:cNvSpPr txBox="1"/>
      </xdr:nvSpPr>
      <xdr:spPr>
        <a:xfrm>
          <a:off x="8271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96174</xdr:rowOff>
    </xdr:from>
    <xdr:ext cx="469744" cy="259045"/>
    <xdr:sp macro="" textlink="">
      <xdr:nvSpPr>
        <xdr:cNvPr id="148" name="n_2mainValue【図書館】&#10;一人当たり面積">
          <a:extLst>
            <a:ext uri="{FF2B5EF4-FFF2-40B4-BE49-F238E27FC236}">
              <a16:creationId xmlns:a16="http://schemas.microsoft.com/office/drawing/2014/main" id="{78FDB787-79D9-42F8-8FE5-80F4B04D8DFF}"/>
            </a:ext>
          </a:extLst>
        </xdr:cNvPr>
        <xdr:cNvSpPr txBox="1"/>
      </xdr:nvSpPr>
      <xdr:spPr>
        <a:xfrm>
          <a:off x="7509587" y="629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105971</xdr:rowOff>
    </xdr:from>
    <xdr:ext cx="469744" cy="259045"/>
    <xdr:sp macro="" textlink="">
      <xdr:nvSpPr>
        <xdr:cNvPr id="149" name="n_3mainValue【図書館】&#10;一人当たり面積">
          <a:extLst>
            <a:ext uri="{FF2B5EF4-FFF2-40B4-BE49-F238E27FC236}">
              <a16:creationId xmlns:a16="http://schemas.microsoft.com/office/drawing/2014/main" id="{EB4B556D-A57E-48E8-B066-F984DE5C5BB7}"/>
            </a:ext>
          </a:extLst>
        </xdr:cNvPr>
        <xdr:cNvSpPr txBox="1"/>
      </xdr:nvSpPr>
      <xdr:spPr>
        <a:xfrm>
          <a:off x="6712027" y="630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112503</xdr:rowOff>
    </xdr:from>
    <xdr:ext cx="469744" cy="259045"/>
    <xdr:sp macro="" textlink="">
      <xdr:nvSpPr>
        <xdr:cNvPr id="150" name="n_4mainValue【図書館】&#10;一人当たり面積">
          <a:extLst>
            <a:ext uri="{FF2B5EF4-FFF2-40B4-BE49-F238E27FC236}">
              <a16:creationId xmlns:a16="http://schemas.microsoft.com/office/drawing/2014/main" id="{D47BEAD2-6BB3-463A-A877-E91A3F32A60A}"/>
            </a:ext>
          </a:extLst>
        </xdr:cNvPr>
        <xdr:cNvSpPr txBox="1"/>
      </xdr:nvSpPr>
      <xdr:spPr>
        <a:xfrm>
          <a:off x="5937327" y="631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41DB4D01-C7D5-4D23-B07A-D362F76C9AC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45A8581C-7475-4A88-9042-6A75DD506506}"/>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FAFC9051-3D86-4C44-B4F6-C00EBD5AE74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64B5BF3-E873-4A43-B0A6-DCE55004D17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68F7077C-BF3B-4F77-A450-0B53B7FFECC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FFD9C190-3895-440E-A49C-0C6A3C8F35E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635D4177-6CA9-4D51-9551-76871BC2215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C4EB5C6F-CC42-46A3-BEA2-C9573F4B3AB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3FE01020-D8DF-4737-BA37-5FDF6BF68FA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DC8C067-37D3-4B5F-9306-5903CFCB22D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FDE5E1B7-D32F-4B94-B5DA-27786975849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9F870867-1F0A-45F4-ACB6-C9C04260E7E9}"/>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1398B78E-64BF-4E5A-91B0-96EC16937CFD}"/>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59B1EAA4-5ECC-4887-9A1A-78C54F5541D1}"/>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643B94A9-BD52-447D-891C-493C0A2562F1}"/>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5106BF5F-2C62-4E09-9BA3-97AA96DAA8DA}"/>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48963D20-8D01-4BD0-8B9D-31F3F0305363}"/>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BEAA964B-119C-4D76-94FD-AD3442A1D59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30AEC27B-B311-4F0E-8D55-4BE6FD4CE006}"/>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E889D3B-C266-4646-92AD-72ABE132DBC8}"/>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407CB124-4DB8-42F9-A534-8E63536FB00B}"/>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76B878B-590D-4454-97C5-F048A6103EC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36AE985-571D-46D1-93E3-9C931E405BC7}"/>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18F50C4C-1C93-470B-86A7-E7F9BF75F80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BE49DD0A-99B4-4A43-9786-66912ECA70D1}"/>
            </a:ext>
          </a:extLst>
        </xdr:cNvPr>
        <xdr:cNvCxnSpPr/>
      </xdr:nvCxnSpPr>
      <xdr:spPr>
        <a:xfrm flipV="1">
          <a:off x="4086225" y="922020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909586E0-6CB9-42CD-8E49-9B987A76227C}"/>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52BD34E4-0D93-4C54-B58A-E92C91836A2B}"/>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DB1A3D07-58C6-4B74-8FDE-5F99A3A9E9D2}"/>
            </a:ext>
          </a:extLst>
        </xdr:cNvPr>
        <xdr:cNvSpPr txBox="1"/>
      </xdr:nvSpPr>
      <xdr:spPr>
        <a:xfrm>
          <a:off x="4124960" y="900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A4FB68C2-37CC-4DE3-95E4-12880C833FAA}"/>
            </a:ext>
          </a:extLst>
        </xdr:cNvPr>
        <xdr:cNvCxnSpPr/>
      </xdr:nvCxnSpPr>
      <xdr:spPr>
        <a:xfrm>
          <a:off x="402082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E0ABB07B-B5CA-4CA0-B820-4024248B04F1}"/>
            </a:ext>
          </a:extLst>
        </xdr:cNvPr>
        <xdr:cNvSpPr txBox="1"/>
      </xdr:nvSpPr>
      <xdr:spPr>
        <a:xfrm>
          <a:off x="412496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CDE5810E-5931-49D9-BFD7-16C38C3451FA}"/>
            </a:ext>
          </a:extLst>
        </xdr:cNvPr>
        <xdr:cNvSpPr/>
      </xdr:nvSpPr>
      <xdr:spPr>
        <a:xfrm>
          <a:off x="403606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D37D9805-0F13-4A0E-A8F3-DF879B2B104C}"/>
            </a:ext>
          </a:extLst>
        </xdr:cNvPr>
        <xdr:cNvSpPr/>
      </xdr:nvSpPr>
      <xdr:spPr>
        <a:xfrm>
          <a:off x="3312160" y="10127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CDAFCBF2-783A-4107-96A8-9E0E9193A1E6}"/>
            </a:ext>
          </a:extLst>
        </xdr:cNvPr>
        <xdr:cNvSpPr/>
      </xdr:nvSpPr>
      <xdr:spPr>
        <a:xfrm>
          <a:off x="25146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CABA93F7-E9ED-40D1-8F9A-1010677A1AE2}"/>
            </a:ext>
          </a:extLst>
        </xdr:cNvPr>
        <xdr:cNvSpPr/>
      </xdr:nvSpPr>
      <xdr:spPr>
        <a:xfrm>
          <a:off x="17399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FFD70968-1DC8-48D2-8D2B-B5791359C840}"/>
            </a:ext>
          </a:extLst>
        </xdr:cNvPr>
        <xdr:cNvSpPr/>
      </xdr:nvSpPr>
      <xdr:spPr>
        <a:xfrm>
          <a:off x="965200" y="10041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5E87483-4EFD-4A79-B8FB-6D3C2B1EA15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36A7C0-5092-4A74-AB5C-C7B1088BD64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30EA228-CB53-4F14-B295-2AA26AA9632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815E856-6C92-4774-B0D1-E42ED29F155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E13491E-6384-4CC1-9ADF-FFC173A18A3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91" name="楕円 190">
          <a:extLst>
            <a:ext uri="{FF2B5EF4-FFF2-40B4-BE49-F238E27FC236}">
              <a16:creationId xmlns:a16="http://schemas.microsoft.com/office/drawing/2014/main" id="{EB084A1E-D858-4906-B7ED-EFDF0D0BA18A}"/>
            </a:ext>
          </a:extLst>
        </xdr:cNvPr>
        <xdr:cNvSpPr/>
      </xdr:nvSpPr>
      <xdr:spPr>
        <a:xfrm>
          <a:off x="403606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22868588-A208-47A1-AABC-8866F32E80C7}"/>
            </a:ext>
          </a:extLst>
        </xdr:cNvPr>
        <xdr:cNvSpPr txBox="1"/>
      </xdr:nvSpPr>
      <xdr:spPr>
        <a:xfrm>
          <a:off x="412496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93" name="楕円 192">
          <a:extLst>
            <a:ext uri="{FF2B5EF4-FFF2-40B4-BE49-F238E27FC236}">
              <a16:creationId xmlns:a16="http://schemas.microsoft.com/office/drawing/2014/main" id="{0CEC474D-3EFB-420A-A030-21004219153F}"/>
            </a:ext>
          </a:extLst>
        </xdr:cNvPr>
        <xdr:cNvSpPr/>
      </xdr:nvSpPr>
      <xdr:spPr>
        <a:xfrm>
          <a:off x="331216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102870</xdr:rowOff>
    </xdr:to>
    <xdr:cxnSp macro="">
      <xdr:nvCxnSpPr>
        <xdr:cNvPr id="194" name="直線コネクタ 193">
          <a:extLst>
            <a:ext uri="{FF2B5EF4-FFF2-40B4-BE49-F238E27FC236}">
              <a16:creationId xmlns:a16="http://schemas.microsoft.com/office/drawing/2014/main" id="{5C8426C2-FDB7-4941-B48B-01EB15C06DC7}"/>
            </a:ext>
          </a:extLst>
        </xdr:cNvPr>
        <xdr:cNvCxnSpPr/>
      </xdr:nvCxnSpPr>
      <xdr:spPr>
        <a:xfrm>
          <a:off x="3355340" y="1029462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195" name="楕円 194">
          <a:extLst>
            <a:ext uri="{FF2B5EF4-FFF2-40B4-BE49-F238E27FC236}">
              <a16:creationId xmlns:a16="http://schemas.microsoft.com/office/drawing/2014/main" id="{D7FC5C0D-53DF-4233-A581-BC7102A3102F}"/>
            </a:ext>
          </a:extLst>
        </xdr:cNvPr>
        <xdr:cNvSpPr/>
      </xdr:nvSpPr>
      <xdr:spPr>
        <a:xfrm>
          <a:off x="2514600" y="1018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61</xdr:row>
      <xdr:rowOff>68580</xdr:rowOff>
    </xdr:to>
    <xdr:cxnSp macro="">
      <xdr:nvCxnSpPr>
        <xdr:cNvPr id="196" name="直線コネクタ 195">
          <a:extLst>
            <a:ext uri="{FF2B5EF4-FFF2-40B4-BE49-F238E27FC236}">
              <a16:creationId xmlns:a16="http://schemas.microsoft.com/office/drawing/2014/main" id="{30621B61-F886-4A2A-952F-2236CE0B9CA0}"/>
            </a:ext>
          </a:extLst>
        </xdr:cNvPr>
        <xdr:cNvCxnSpPr/>
      </xdr:nvCxnSpPr>
      <xdr:spPr>
        <a:xfrm>
          <a:off x="2565400" y="10229850"/>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92075</xdr:rowOff>
    </xdr:from>
    <xdr:to>
      <xdr:col>10</xdr:col>
      <xdr:colOff>165100</xdr:colOff>
      <xdr:row>61</xdr:row>
      <xdr:rowOff>22225</xdr:rowOff>
    </xdr:to>
    <xdr:sp macro="" textlink="">
      <xdr:nvSpPr>
        <xdr:cNvPr id="197" name="楕円 196">
          <a:extLst>
            <a:ext uri="{FF2B5EF4-FFF2-40B4-BE49-F238E27FC236}">
              <a16:creationId xmlns:a16="http://schemas.microsoft.com/office/drawing/2014/main" id="{F98271A8-3A4F-432A-8CEB-A749B1051A24}"/>
            </a:ext>
          </a:extLst>
        </xdr:cNvPr>
        <xdr:cNvSpPr/>
      </xdr:nvSpPr>
      <xdr:spPr>
        <a:xfrm>
          <a:off x="1739900" y="10150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142875</xdr:rowOff>
    </xdr:from>
    <xdr:to>
      <xdr:col>15</xdr:col>
      <xdr:colOff>50800</xdr:colOff>
      <xdr:row>61</xdr:row>
      <xdr:rowOff>3810</xdr:rowOff>
    </xdr:to>
    <xdr:cxnSp macro="">
      <xdr:nvCxnSpPr>
        <xdr:cNvPr id="198" name="直線コネクタ 197">
          <a:extLst>
            <a:ext uri="{FF2B5EF4-FFF2-40B4-BE49-F238E27FC236}">
              <a16:creationId xmlns:a16="http://schemas.microsoft.com/office/drawing/2014/main" id="{69E617E1-D001-4095-A7A1-E2146AF29177}"/>
            </a:ext>
          </a:extLst>
        </xdr:cNvPr>
        <xdr:cNvCxnSpPr/>
      </xdr:nvCxnSpPr>
      <xdr:spPr>
        <a:xfrm>
          <a:off x="1790700" y="1020127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61595</xdr:rowOff>
    </xdr:from>
    <xdr:to>
      <xdr:col>6</xdr:col>
      <xdr:colOff>38100</xdr:colOff>
      <xdr:row>60</xdr:row>
      <xdr:rowOff>163195</xdr:rowOff>
    </xdr:to>
    <xdr:sp macro="" textlink="">
      <xdr:nvSpPr>
        <xdr:cNvPr id="199" name="楕円 198">
          <a:extLst>
            <a:ext uri="{FF2B5EF4-FFF2-40B4-BE49-F238E27FC236}">
              <a16:creationId xmlns:a16="http://schemas.microsoft.com/office/drawing/2014/main" id="{20F5AFDF-A838-45E2-8A7B-6A5D0956E8E8}"/>
            </a:ext>
          </a:extLst>
        </xdr:cNvPr>
        <xdr:cNvSpPr/>
      </xdr:nvSpPr>
      <xdr:spPr>
        <a:xfrm>
          <a:off x="965200" y="10119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112395</xdr:rowOff>
    </xdr:from>
    <xdr:to>
      <xdr:col>10</xdr:col>
      <xdr:colOff>114300</xdr:colOff>
      <xdr:row>60</xdr:row>
      <xdr:rowOff>142875</xdr:rowOff>
    </xdr:to>
    <xdr:cxnSp macro="">
      <xdr:nvCxnSpPr>
        <xdr:cNvPr id="200" name="直線コネクタ 199">
          <a:extLst>
            <a:ext uri="{FF2B5EF4-FFF2-40B4-BE49-F238E27FC236}">
              <a16:creationId xmlns:a16="http://schemas.microsoft.com/office/drawing/2014/main" id="{E6079560-FECE-4DC2-8CB5-CC971AFD3384}"/>
            </a:ext>
          </a:extLst>
        </xdr:cNvPr>
        <xdr:cNvCxnSpPr/>
      </xdr:nvCxnSpPr>
      <xdr:spPr>
        <a:xfrm>
          <a:off x="1008380" y="1017079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a:extLst>
            <a:ext uri="{FF2B5EF4-FFF2-40B4-BE49-F238E27FC236}">
              <a16:creationId xmlns:a16="http://schemas.microsoft.com/office/drawing/2014/main" id="{B3FED1EC-227E-448B-A4A6-5CC02E55E22E}"/>
            </a:ext>
          </a:extLst>
        </xdr:cNvPr>
        <xdr:cNvSpPr txBox="1"/>
      </xdr:nvSpPr>
      <xdr:spPr>
        <a:xfrm>
          <a:off x="317056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a:extLst>
            <a:ext uri="{FF2B5EF4-FFF2-40B4-BE49-F238E27FC236}">
              <a16:creationId xmlns:a16="http://schemas.microsoft.com/office/drawing/2014/main" id="{0F84A9FC-E5AB-4FC3-9B8E-E417D48AE22B}"/>
            </a:ext>
          </a:extLst>
        </xdr:cNvPr>
        <xdr:cNvSpPr txBox="1"/>
      </xdr:nvSpPr>
      <xdr:spPr>
        <a:xfrm>
          <a:off x="238570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a:extLst>
            <a:ext uri="{FF2B5EF4-FFF2-40B4-BE49-F238E27FC236}">
              <a16:creationId xmlns:a16="http://schemas.microsoft.com/office/drawing/2014/main" id="{7A77DAD9-AE9D-4B23-BE07-06FF377188CD}"/>
            </a:ext>
          </a:extLst>
        </xdr:cNvPr>
        <xdr:cNvSpPr txBox="1"/>
      </xdr:nvSpPr>
      <xdr:spPr>
        <a:xfrm>
          <a:off x="161100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a:extLst>
            <a:ext uri="{FF2B5EF4-FFF2-40B4-BE49-F238E27FC236}">
              <a16:creationId xmlns:a16="http://schemas.microsoft.com/office/drawing/2014/main" id="{DC348B86-8532-4010-AFE4-EC701F8177D5}"/>
            </a:ext>
          </a:extLst>
        </xdr:cNvPr>
        <xdr:cNvSpPr txBox="1"/>
      </xdr:nvSpPr>
      <xdr:spPr>
        <a:xfrm>
          <a:off x="83630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205" name="n_1mainValue【体育館・プール】&#10;有形固定資産減価償却率">
          <a:extLst>
            <a:ext uri="{FF2B5EF4-FFF2-40B4-BE49-F238E27FC236}">
              <a16:creationId xmlns:a16="http://schemas.microsoft.com/office/drawing/2014/main" id="{70A34795-B568-418E-90E7-9FECC1AEDFD1}"/>
            </a:ext>
          </a:extLst>
        </xdr:cNvPr>
        <xdr:cNvSpPr txBox="1"/>
      </xdr:nvSpPr>
      <xdr:spPr>
        <a:xfrm>
          <a:off x="317056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206" name="n_2mainValue【体育館・プール】&#10;有形固定資産減価償却率">
          <a:extLst>
            <a:ext uri="{FF2B5EF4-FFF2-40B4-BE49-F238E27FC236}">
              <a16:creationId xmlns:a16="http://schemas.microsoft.com/office/drawing/2014/main" id="{78D0DED3-3132-4C95-B3C7-1877BCB09599}"/>
            </a:ext>
          </a:extLst>
        </xdr:cNvPr>
        <xdr:cNvSpPr txBox="1"/>
      </xdr:nvSpPr>
      <xdr:spPr>
        <a:xfrm>
          <a:off x="238570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13352</xdr:rowOff>
    </xdr:from>
    <xdr:ext cx="405111" cy="259045"/>
    <xdr:sp macro="" textlink="">
      <xdr:nvSpPr>
        <xdr:cNvPr id="207" name="n_3mainValue【体育館・プール】&#10;有形固定資産減価償却率">
          <a:extLst>
            <a:ext uri="{FF2B5EF4-FFF2-40B4-BE49-F238E27FC236}">
              <a16:creationId xmlns:a16="http://schemas.microsoft.com/office/drawing/2014/main" id="{DAA6A400-3E28-4BBA-83F7-3E21DD12ED87}"/>
            </a:ext>
          </a:extLst>
        </xdr:cNvPr>
        <xdr:cNvSpPr txBox="1"/>
      </xdr:nvSpPr>
      <xdr:spPr>
        <a:xfrm>
          <a:off x="161100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208" name="n_4mainValue【体育館・プール】&#10;有形固定資産減価償却率">
          <a:extLst>
            <a:ext uri="{FF2B5EF4-FFF2-40B4-BE49-F238E27FC236}">
              <a16:creationId xmlns:a16="http://schemas.microsoft.com/office/drawing/2014/main" id="{DEA138EE-65BF-486B-91E0-FF31554F9E09}"/>
            </a:ext>
          </a:extLst>
        </xdr:cNvPr>
        <xdr:cNvSpPr txBox="1"/>
      </xdr:nvSpPr>
      <xdr:spPr>
        <a:xfrm>
          <a:off x="83630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DDA80067-78D5-4CF7-AA50-AD26632B23D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7083350A-3DFD-4BF3-8FE5-1DAB56B1AEDA}"/>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405EECF9-6A39-418C-9254-FB5E70B2A5C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B363C77-85D1-4004-A090-51E27FE100E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12BD369B-896A-468A-B1EB-37542FABD23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E4389BF5-CF97-4103-B5C0-27D7D6471E6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716572C6-0F30-4E93-8EA0-BAC4DC4D789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5AFE2693-4B0D-4C44-BF3F-36F4051DD51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4D78D09C-2247-4AD8-A0E9-4E42286869A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60D41F8F-8F22-4C32-8B67-491689D2D41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3E03BD92-1A31-41C5-B2C3-3B4E1BE058B1}"/>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C01A5D0E-C19F-4476-A083-9434AC8DD983}"/>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431E67A6-E528-4A49-A8A6-0BADD925FE4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7D6A7D0A-787A-4A3B-853F-5055E9FBD903}"/>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40839341-53EA-49DC-BD01-003F5244978F}"/>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9EE8EE3-9CBE-400C-87F9-58B743D40B25}"/>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198120B-982C-4829-8E85-DED4370F82A4}"/>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81697798-BDA4-4CF6-9751-D31BF0F5BBF8}"/>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3E5F8C4B-0A49-4FA7-BC5A-544ECB87D05D}"/>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EAC0EA19-D84B-44CE-843D-B49B3B3A50F6}"/>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75674EF9-8B68-48AA-B53E-5008C03CE2E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AD4FE142-7B5D-43E5-9CE8-2AE97BC9CAED}"/>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A0B81A04-88CE-471F-8980-F6AC945D8B4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359686D0-49AE-462F-9E70-3C648A8B04F8}"/>
            </a:ext>
          </a:extLst>
        </xdr:cNvPr>
        <xdr:cNvCxnSpPr/>
      </xdr:nvCxnSpPr>
      <xdr:spPr>
        <a:xfrm flipV="1">
          <a:off x="9219565" y="955738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69B9E149-D05D-494E-A691-A4A09221B214}"/>
            </a:ext>
          </a:extLst>
        </xdr:cNvPr>
        <xdr:cNvSpPr txBox="1"/>
      </xdr:nvSpPr>
      <xdr:spPr>
        <a:xfrm>
          <a:off x="92583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7406B73C-C89B-455B-83D7-11242BC54B9D}"/>
            </a:ext>
          </a:extLst>
        </xdr:cNvPr>
        <xdr:cNvCxnSpPr/>
      </xdr:nvCxnSpPr>
      <xdr:spPr>
        <a:xfrm>
          <a:off x="9154160" y="1080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763CC393-ADB0-47A0-A86D-A8AB1B59A9CC}"/>
            </a:ext>
          </a:extLst>
        </xdr:cNvPr>
        <xdr:cNvSpPr txBox="1"/>
      </xdr:nvSpPr>
      <xdr:spPr>
        <a:xfrm>
          <a:off x="9258300" y="934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543A024C-0275-4D89-AA0D-72216C9B5BCC}"/>
            </a:ext>
          </a:extLst>
        </xdr:cNvPr>
        <xdr:cNvCxnSpPr/>
      </xdr:nvCxnSpPr>
      <xdr:spPr>
        <a:xfrm>
          <a:off x="9154160" y="9557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a:extLst>
            <a:ext uri="{FF2B5EF4-FFF2-40B4-BE49-F238E27FC236}">
              <a16:creationId xmlns:a16="http://schemas.microsoft.com/office/drawing/2014/main" id="{EB6B63A3-E622-4201-8A20-39566D5F5780}"/>
            </a:ext>
          </a:extLst>
        </xdr:cNvPr>
        <xdr:cNvSpPr txBox="1"/>
      </xdr:nvSpPr>
      <xdr:spPr>
        <a:xfrm>
          <a:off x="9258300" y="1039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71DAD3FD-5729-45A1-A40D-D23818B4E6A3}"/>
            </a:ext>
          </a:extLst>
        </xdr:cNvPr>
        <xdr:cNvSpPr/>
      </xdr:nvSpPr>
      <xdr:spPr>
        <a:xfrm>
          <a:off x="9192260" y="105387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7B339FF1-FBB5-4F52-8D35-CEAE61446F37}"/>
            </a:ext>
          </a:extLst>
        </xdr:cNvPr>
        <xdr:cNvSpPr/>
      </xdr:nvSpPr>
      <xdr:spPr>
        <a:xfrm>
          <a:off x="8445500" y="10552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a16="http://schemas.microsoft.com/office/drawing/2014/main" id="{3FFEF5EC-74B3-4001-A5F1-A6F19E9E0915}"/>
            </a:ext>
          </a:extLst>
        </xdr:cNvPr>
        <xdr:cNvSpPr/>
      </xdr:nvSpPr>
      <xdr:spPr>
        <a:xfrm>
          <a:off x="7670800" y="10524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a16="http://schemas.microsoft.com/office/drawing/2014/main" id="{BDB71B34-85D2-4B2A-8CBA-95041E7A24AB}"/>
            </a:ext>
          </a:extLst>
        </xdr:cNvPr>
        <xdr:cNvSpPr/>
      </xdr:nvSpPr>
      <xdr:spPr>
        <a:xfrm>
          <a:off x="6873240" y="10521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a16="http://schemas.microsoft.com/office/drawing/2014/main" id="{D7604561-068F-4FA8-9A4D-4A3115F37864}"/>
            </a:ext>
          </a:extLst>
        </xdr:cNvPr>
        <xdr:cNvSpPr/>
      </xdr:nvSpPr>
      <xdr:spPr>
        <a:xfrm>
          <a:off x="6098540" y="10476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7F4EEE8-A5C4-4EF2-8274-AB8A226B696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7AC0777-1C3E-4DB0-B2C6-D233A2949751}"/>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CCF1F2B-8FAB-46B1-A0FF-844C14CA7F5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45C6D8D-21FF-40DB-867E-F00C9596CDC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0F24046-4449-46FA-A9C7-D89D1BF73D4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42545</xdr:rowOff>
    </xdr:from>
    <xdr:to>
      <xdr:col>55</xdr:col>
      <xdr:colOff>50800</xdr:colOff>
      <xdr:row>63</xdr:row>
      <xdr:rowOff>144145</xdr:rowOff>
    </xdr:to>
    <xdr:sp macro="" textlink="">
      <xdr:nvSpPr>
        <xdr:cNvPr id="248" name="楕円 247">
          <a:extLst>
            <a:ext uri="{FF2B5EF4-FFF2-40B4-BE49-F238E27FC236}">
              <a16:creationId xmlns:a16="http://schemas.microsoft.com/office/drawing/2014/main" id="{92E75F28-39CE-4DE7-8761-8A0366E0F4A6}"/>
            </a:ext>
          </a:extLst>
        </xdr:cNvPr>
        <xdr:cNvSpPr/>
      </xdr:nvSpPr>
      <xdr:spPr>
        <a:xfrm>
          <a:off x="9192260" y="106038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20972</xdr:rowOff>
    </xdr:from>
    <xdr:ext cx="469744" cy="259045"/>
    <xdr:sp macro="" textlink="">
      <xdr:nvSpPr>
        <xdr:cNvPr id="249" name="【体育館・プール】&#10;一人当たり面積該当値テキスト">
          <a:extLst>
            <a:ext uri="{FF2B5EF4-FFF2-40B4-BE49-F238E27FC236}">
              <a16:creationId xmlns:a16="http://schemas.microsoft.com/office/drawing/2014/main" id="{6A307EA9-0D34-40A9-BB0D-D963E18C88E7}"/>
            </a:ext>
          </a:extLst>
        </xdr:cNvPr>
        <xdr:cNvSpPr txBox="1"/>
      </xdr:nvSpPr>
      <xdr:spPr>
        <a:xfrm>
          <a:off x="9258300" y="1058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50" name="楕円 249">
          <a:extLst>
            <a:ext uri="{FF2B5EF4-FFF2-40B4-BE49-F238E27FC236}">
              <a16:creationId xmlns:a16="http://schemas.microsoft.com/office/drawing/2014/main" id="{C97C81BA-B2FA-4D43-905D-E8C3473B592F}"/>
            </a:ext>
          </a:extLst>
        </xdr:cNvPr>
        <xdr:cNvSpPr/>
      </xdr:nvSpPr>
      <xdr:spPr>
        <a:xfrm>
          <a:off x="8445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93345</xdr:rowOff>
    </xdr:from>
    <xdr:to>
      <xdr:col>55</xdr:col>
      <xdr:colOff>0</xdr:colOff>
      <xdr:row>63</xdr:row>
      <xdr:rowOff>95250</xdr:rowOff>
    </xdr:to>
    <xdr:cxnSp macro="">
      <xdr:nvCxnSpPr>
        <xdr:cNvPr id="251" name="直線コネクタ 250">
          <a:extLst>
            <a:ext uri="{FF2B5EF4-FFF2-40B4-BE49-F238E27FC236}">
              <a16:creationId xmlns:a16="http://schemas.microsoft.com/office/drawing/2014/main" id="{217FD0D4-8332-4B12-A59C-DC55DEA99685}"/>
            </a:ext>
          </a:extLst>
        </xdr:cNvPr>
        <xdr:cNvCxnSpPr/>
      </xdr:nvCxnSpPr>
      <xdr:spPr>
        <a:xfrm flipV="1">
          <a:off x="8496300" y="10654665"/>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46736</xdr:rowOff>
    </xdr:from>
    <xdr:to>
      <xdr:col>46</xdr:col>
      <xdr:colOff>38100</xdr:colOff>
      <xdr:row>63</xdr:row>
      <xdr:rowOff>148336</xdr:rowOff>
    </xdr:to>
    <xdr:sp macro="" textlink="">
      <xdr:nvSpPr>
        <xdr:cNvPr id="252" name="楕円 251">
          <a:extLst>
            <a:ext uri="{FF2B5EF4-FFF2-40B4-BE49-F238E27FC236}">
              <a16:creationId xmlns:a16="http://schemas.microsoft.com/office/drawing/2014/main" id="{C2C9D3CC-5F3E-41D6-A34E-FF9346F6F919}"/>
            </a:ext>
          </a:extLst>
        </xdr:cNvPr>
        <xdr:cNvSpPr/>
      </xdr:nvSpPr>
      <xdr:spPr>
        <a:xfrm>
          <a:off x="7670800" y="106080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97536</xdr:rowOff>
    </xdr:to>
    <xdr:cxnSp macro="">
      <xdr:nvCxnSpPr>
        <xdr:cNvPr id="253" name="直線コネクタ 252">
          <a:extLst>
            <a:ext uri="{FF2B5EF4-FFF2-40B4-BE49-F238E27FC236}">
              <a16:creationId xmlns:a16="http://schemas.microsoft.com/office/drawing/2014/main" id="{AFB37C28-D9C3-488C-ACD3-EE8DA5D52351}"/>
            </a:ext>
          </a:extLst>
        </xdr:cNvPr>
        <xdr:cNvCxnSpPr/>
      </xdr:nvCxnSpPr>
      <xdr:spPr>
        <a:xfrm flipV="1">
          <a:off x="7713980" y="10656570"/>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49403</xdr:rowOff>
    </xdr:from>
    <xdr:to>
      <xdr:col>41</xdr:col>
      <xdr:colOff>101600</xdr:colOff>
      <xdr:row>63</xdr:row>
      <xdr:rowOff>151003</xdr:rowOff>
    </xdr:to>
    <xdr:sp macro="" textlink="">
      <xdr:nvSpPr>
        <xdr:cNvPr id="254" name="楕円 253">
          <a:extLst>
            <a:ext uri="{FF2B5EF4-FFF2-40B4-BE49-F238E27FC236}">
              <a16:creationId xmlns:a16="http://schemas.microsoft.com/office/drawing/2014/main" id="{D79E9123-D0E9-49A1-B75A-4571832CE913}"/>
            </a:ext>
          </a:extLst>
        </xdr:cNvPr>
        <xdr:cNvSpPr/>
      </xdr:nvSpPr>
      <xdr:spPr>
        <a:xfrm>
          <a:off x="6873240" y="106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97536</xdr:rowOff>
    </xdr:from>
    <xdr:to>
      <xdr:col>45</xdr:col>
      <xdr:colOff>177800</xdr:colOff>
      <xdr:row>63</xdr:row>
      <xdr:rowOff>100203</xdr:rowOff>
    </xdr:to>
    <xdr:cxnSp macro="">
      <xdr:nvCxnSpPr>
        <xdr:cNvPr id="255" name="直線コネクタ 254">
          <a:extLst>
            <a:ext uri="{FF2B5EF4-FFF2-40B4-BE49-F238E27FC236}">
              <a16:creationId xmlns:a16="http://schemas.microsoft.com/office/drawing/2014/main" id="{A7E96B45-964B-4037-8403-EE735DC0686B}"/>
            </a:ext>
          </a:extLst>
        </xdr:cNvPr>
        <xdr:cNvCxnSpPr/>
      </xdr:nvCxnSpPr>
      <xdr:spPr>
        <a:xfrm flipV="1">
          <a:off x="6924040" y="10658856"/>
          <a:ext cx="78994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51308</xdr:rowOff>
    </xdr:from>
    <xdr:to>
      <xdr:col>36</xdr:col>
      <xdr:colOff>165100</xdr:colOff>
      <xdr:row>63</xdr:row>
      <xdr:rowOff>152908</xdr:rowOff>
    </xdr:to>
    <xdr:sp macro="" textlink="">
      <xdr:nvSpPr>
        <xdr:cNvPr id="256" name="楕円 255">
          <a:extLst>
            <a:ext uri="{FF2B5EF4-FFF2-40B4-BE49-F238E27FC236}">
              <a16:creationId xmlns:a16="http://schemas.microsoft.com/office/drawing/2014/main" id="{EA945831-1B96-4676-8728-EA4AB2458A07}"/>
            </a:ext>
          </a:extLst>
        </xdr:cNvPr>
        <xdr:cNvSpPr/>
      </xdr:nvSpPr>
      <xdr:spPr>
        <a:xfrm>
          <a:off x="6098540" y="106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100203</xdr:rowOff>
    </xdr:from>
    <xdr:to>
      <xdr:col>41</xdr:col>
      <xdr:colOff>50800</xdr:colOff>
      <xdr:row>63</xdr:row>
      <xdr:rowOff>102108</xdr:rowOff>
    </xdr:to>
    <xdr:cxnSp macro="">
      <xdr:nvCxnSpPr>
        <xdr:cNvPr id="257" name="直線コネクタ 256">
          <a:extLst>
            <a:ext uri="{FF2B5EF4-FFF2-40B4-BE49-F238E27FC236}">
              <a16:creationId xmlns:a16="http://schemas.microsoft.com/office/drawing/2014/main" id="{161932C5-BDDE-47A6-9118-7514DAA02A43}"/>
            </a:ext>
          </a:extLst>
        </xdr:cNvPr>
        <xdr:cNvCxnSpPr/>
      </xdr:nvCxnSpPr>
      <xdr:spPr>
        <a:xfrm flipV="1">
          <a:off x="6149340" y="10661523"/>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a:extLst>
            <a:ext uri="{FF2B5EF4-FFF2-40B4-BE49-F238E27FC236}">
              <a16:creationId xmlns:a16="http://schemas.microsoft.com/office/drawing/2014/main" id="{89D95CC8-22B7-4489-B13A-433ADFD94CD6}"/>
            </a:ext>
          </a:extLst>
        </xdr:cNvPr>
        <xdr:cNvSpPr txBox="1"/>
      </xdr:nvSpPr>
      <xdr:spPr>
        <a:xfrm>
          <a:off x="827158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a:extLst>
            <a:ext uri="{FF2B5EF4-FFF2-40B4-BE49-F238E27FC236}">
              <a16:creationId xmlns:a16="http://schemas.microsoft.com/office/drawing/2014/main" id="{F99E3417-3FC7-4867-BEBE-4B1D0A5C5AEC}"/>
            </a:ext>
          </a:extLst>
        </xdr:cNvPr>
        <xdr:cNvSpPr txBox="1"/>
      </xdr:nvSpPr>
      <xdr:spPr>
        <a:xfrm>
          <a:off x="7509587" y="103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a:extLst>
            <a:ext uri="{FF2B5EF4-FFF2-40B4-BE49-F238E27FC236}">
              <a16:creationId xmlns:a16="http://schemas.microsoft.com/office/drawing/2014/main" id="{36D28F6D-938A-4D1A-9B5E-231DA008A7BE}"/>
            </a:ext>
          </a:extLst>
        </xdr:cNvPr>
        <xdr:cNvSpPr txBox="1"/>
      </xdr:nvSpPr>
      <xdr:spPr>
        <a:xfrm>
          <a:off x="67120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a:extLst>
            <a:ext uri="{FF2B5EF4-FFF2-40B4-BE49-F238E27FC236}">
              <a16:creationId xmlns:a16="http://schemas.microsoft.com/office/drawing/2014/main" id="{2F111334-C1F6-4265-9A33-3C9F6845307A}"/>
            </a:ext>
          </a:extLst>
        </xdr:cNvPr>
        <xdr:cNvSpPr txBox="1"/>
      </xdr:nvSpPr>
      <xdr:spPr>
        <a:xfrm>
          <a:off x="5937327" y="1025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62" name="n_1mainValue【体育館・プール】&#10;一人当たり面積">
          <a:extLst>
            <a:ext uri="{FF2B5EF4-FFF2-40B4-BE49-F238E27FC236}">
              <a16:creationId xmlns:a16="http://schemas.microsoft.com/office/drawing/2014/main" id="{0E361E99-76E5-4C19-813B-4EF6D5DAACEC}"/>
            </a:ext>
          </a:extLst>
        </xdr:cNvPr>
        <xdr:cNvSpPr txBox="1"/>
      </xdr:nvSpPr>
      <xdr:spPr>
        <a:xfrm>
          <a:off x="827158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139463</xdr:rowOff>
    </xdr:from>
    <xdr:ext cx="469744" cy="259045"/>
    <xdr:sp macro="" textlink="">
      <xdr:nvSpPr>
        <xdr:cNvPr id="263" name="n_2mainValue【体育館・プール】&#10;一人当たり面積">
          <a:extLst>
            <a:ext uri="{FF2B5EF4-FFF2-40B4-BE49-F238E27FC236}">
              <a16:creationId xmlns:a16="http://schemas.microsoft.com/office/drawing/2014/main" id="{CC21A50C-9C2C-49F7-A03B-1D0F75ADD8B6}"/>
            </a:ext>
          </a:extLst>
        </xdr:cNvPr>
        <xdr:cNvSpPr txBox="1"/>
      </xdr:nvSpPr>
      <xdr:spPr>
        <a:xfrm>
          <a:off x="750958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142130</xdr:rowOff>
    </xdr:from>
    <xdr:ext cx="469744" cy="259045"/>
    <xdr:sp macro="" textlink="">
      <xdr:nvSpPr>
        <xdr:cNvPr id="264" name="n_3mainValue【体育館・プール】&#10;一人当たり面積">
          <a:extLst>
            <a:ext uri="{FF2B5EF4-FFF2-40B4-BE49-F238E27FC236}">
              <a16:creationId xmlns:a16="http://schemas.microsoft.com/office/drawing/2014/main" id="{99A90E6F-DE82-424F-9369-98A80282A1B3}"/>
            </a:ext>
          </a:extLst>
        </xdr:cNvPr>
        <xdr:cNvSpPr txBox="1"/>
      </xdr:nvSpPr>
      <xdr:spPr>
        <a:xfrm>
          <a:off x="6712027" y="107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144035</xdr:rowOff>
    </xdr:from>
    <xdr:ext cx="469744" cy="259045"/>
    <xdr:sp macro="" textlink="">
      <xdr:nvSpPr>
        <xdr:cNvPr id="265" name="n_4mainValue【体育館・プール】&#10;一人当たり面積">
          <a:extLst>
            <a:ext uri="{FF2B5EF4-FFF2-40B4-BE49-F238E27FC236}">
              <a16:creationId xmlns:a16="http://schemas.microsoft.com/office/drawing/2014/main" id="{DD0DDA5D-4D60-414A-9077-C1B318D364F7}"/>
            </a:ext>
          </a:extLst>
        </xdr:cNvPr>
        <xdr:cNvSpPr txBox="1"/>
      </xdr:nvSpPr>
      <xdr:spPr>
        <a:xfrm>
          <a:off x="5937327" y="1070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DCF9DF1F-39FC-49F7-81E9-077A3E23E62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1D5D6148-34F7-47BE-BCCF-8833592EC57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F3DB783-3FD2-4CB3-B8D1-FB9D4770754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DE58120E-FAB0-4EC2-A260-63FDC6F41AF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0DBD65B-2167-4535-B57E-FB62570D918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8820E1AE-5CE9-4A7F-B4E4-B1A51A0EBEF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CD15290-1604-4476-A543-43F3131FB1E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2BAFF7A-1913-4DFF-87DA-19D7CAEEA85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4F8E39A8-8506-464F-8B76-8806AE689C2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AEE88E77-A3A8-4907-8168-641087150FE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C3D452D5-3CEA-498C-8580-80E3B6F95FB1}"/>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2DF7D87C-42CC-4699-9DE1-8E7AF61D2047}"/>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94505189-1EC8-4229-9AF2-F6C7D56B936E}"/>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DCA76A10-B6C6-4958-A5D2-B74C9B0C4E92}"/>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1D609547-783E-412E-AA7E-10121CF5D7E8}"/>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EE6F16EA-A925-4AC4-9F2D-7B0F44F36F1E}"/>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6D5AB6C1-FC39-4445-991D-2CD2D13999CF}"/>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FDD07B4A-DFE2-43E7-AC82-385F7742B94C}"/>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7E753384-4A27-447D-8D13-6252001870DA}"/>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BE8FB90-EEE0-4129-A362-9CF22150DB4C}"/>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28E9E220-B3D8-41B9-AD20-39FE9D98A5DE}"/>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9B464278-4DAE-4C61-88A7-364706F3CB38}"/>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7F5F7A08-D527-44A2-A97C-0A06BA4A3602}"/>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37F2C808-360A-48E9-B6AB-A84900D2F79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69E4FF9B-8D46-4C76-93B6-B4F4F0B1672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12F3CECE-2BC8-476C-9E57-15E6BD760E89}"/>
            </a:ext>
          </a:extLst>
        </xdr:cNvPr>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C24B5D39-3EAE-4C38-B337-885907795588}"/>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08E4793A-D4A2-46EB-9B33-8F77FD0D3E9D}"/>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a:extLst>
            <a:ext uri="{FF2B5EF4-FFF2-40B4-BE49-F238E27FC236}">
              <a16:creationId xmlns:a16="http://schemas.microsoft.com/office/drawing/2014/main" id="{53A1D14F-990F-4FC3-B95C-BCA5061306A2}"/>
            </a:ext>
          </a:extLst>
        </xdr:cNvPr>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a16="http://schemas.microsoft.com/office/drawing/2014/main" id="{2DA0D399-42F0-4C53-8299-1E9CEA0A58AA}"/>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1F525F91-4F3D-4AAA-A66C-3B1BF2ABC4C3}"/>
            </a:ext>
          </a:extLst>
        </xdr:cNvPr>
        <xdr:cNvSpPr txBox="1"/>
      </xdr:nvSpPr>
      <xdr:spPr>
        <a:xfrm>
          <a:off x="4124960" y="13969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a:extLst>
            <a:ext uri="{FF2B5EF4-FFF2-40B4-BE49-F238E27FC236}">
              <a16:creationId xmlns:a16="http://schemas.microsoft.com/office/drawing/2014/main" id="{D3CAC7C4-E9BD-45C4-8FD6-03E59BB56557}"/>
            </a:ext>
          </a:extLst>
        </xdr:cNvPr>
        <xdr:cNvSpPr/>
      </xdr:nvSpPr>
      <xdr:spPr>
        <a:xfrm>
          <a:off x="403606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a:extLst>
            <a:ext uri="{FF2B5EF4-FFF2-40B4-BE49-F238E27FC236}">
              <a16:creationId xmlns:a16="http://schemas.microsoft.com/office/drawing/2014/main" id="{659397D4-26DE-413B-A572-C8EC333E9C4C}"/>
            </a:ext>
          </a:extLst>
        </xdr:cNvPr>
        <xdr:cNvSpPr/>
      </xdr:nvSpPr>
      <xdr:spPr>
        <a:xfrm>
          <a:off x="3312160" y="13952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a:extLst>
            <a:ext uri="{FF2B5EF4-FFF2-40B4-BE49-F238E27FC236}">
              <a16:creationId xmlns:a16="http://schemas.microsoft.com/office/drawing/2014/main" id="{83E5B72E-6746-41BD-823B-68048495E5A8}"/>
            </a:ext>
          </a:extLst>
        </xdr:cNvPr>
        <xdr:cNvSpPr/>
      </xdr:nvSpPr>
      <xdr:spPr>
        <a:xfrm>
          <a:off x="25146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a:extLst>
            <a:ext uri="{FF2B5EF4-FFF2-40B4-BE49-F238E27FC236}">
              <a16:creationId xmlns:a16="http://schemas.microsoft.com/office/drawing/2014/main" id="{1756A56B-CBC8-4294-9D08-D7225ACDC1B2}"/>
            </a:ext>
          </a:extLst>
        </xdr:cNvPr>
        <xdr:cNvSpPr/>
      </xdr:nvSpPr>
      <xdr:spPr>
        <a:xfrm>
          <a:off x="173990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a:extLst>
            <a:ext uri="{FF2B5EF4-FFF2-40B4-BE49-F238E27FC236}">
              <a16:creationId xmlns:a16="http://schemas.microsoft.com/office/drawing/2014/main" id="{ECD8FCA5-6CC0-45BC-9315-2C35D28ABEBF}"/>
            </a:ext>
          </a:extLst>
        </xdr:cNvPr>
        <xdr:cNvSpPr/>
      </xdr:nvSpPr>
      <xdr:spPr>
        <a:xfrm>
          <a:off x="965200" y="13986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4C8F23F-5C0E-4CEF-B652-1D0896DE38D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047A1A5-117F-4C93-BD43-2C297CBC107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380635E-2438-4F70-8229-C8D1AD69EA1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15EE5E9-AA14-4C7E-9654-785D39392C44}"/>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3627D6F-0FEC-478D-A6B0-12B909DB00D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363</xdr:rowOff>
    </xdr:from>
    <xdr:to>
      <xdr:col>24</xdr:col>
      <xdr:colOff>114300</xdr:colOff>
      <xdr:row>82</xdr:row>
      <xdr:rowOff>101963</xdr:rowOff>
    </xdr:to>
    <xdr:sp macro="" textlink="">
      <xdr:nvSpPr>
        <xdr:cNvPr id="307" name="楕円 306">
          <a:extLst>
            <a:ext uri="{FF2B5EF4-FFF2-40B4-BE49-F238E27FC236}">
              <a16:creationId xmlns:a16="http://schemas.microsoft.com/office/drawing/2014/main" id="{1C86E787-3F85-4E35-B4B0-F2D704E8BB53}"/>
            </a:ext>
          </a:extLst>
        </xdr:cNvPr>
        <xdr:cNvSpPr/>
      </xdr:nvSpPr>
      <xdr:spPr>
        <a:xfrm>
          <a:off x="4036060" y="137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23240</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D85C2999-D1CF-47C0-90C5-C9C95B782629}"/>
            </a:ext>
          </a:extLst>
        </xdr:cNvPr>
        <xdr:cNvSpPr txBox="1"/>
      </xdr:nvSpPr>
      <xdr:spPr>
        <a:xfrm>
          <a:off x="4124960" y="1360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09" name="楕円 308">
          <a:extLst>
            <a:ext uri="{FF2B5EF4-FFF2-40B4-BE49-F238E27FC236}">
              <a16:creationId xmlns:a16="http://schemas.microsoft.com/office/drawing/2014/main" id="{3FF94FF9-6A0E-4EC1-BB2F-64D0D4D8B6E8}"/>
            </a:ext>
          </a:extLst>
        </xdr:cNvPr>
        <xdr:cNvSpPr/>
      </xdr:nvSpPr>
      <xdr:spPr>
        <a:xfrm>
          <a:off x="3312160" y="13714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51163</xdr:rowOff>
    </xdr:to>
    <xdr:cxnSp macro="">
      <xdr:nvCxnSpPr>
        <xdr:cNvPr id="310" name="直線コネクタ 309">
          <a:extLst>
            <a:ext uri="{FF2B5EF4-FFF2-40B4-BE49-F238E27FC236}">
              <a16:creationId xmlns:a16="http://schemas.microsoft.com/office/drawing/2014/main" id="{98F2C13F-C7C5-4287-968F-9C0ADB69804F}"/>
            </a:ext>
          </a:extLst>
        </xdr:cNvPr>
        <xdr:cNvCxnSpPr/>
      </xdr:nvCxnSpPr>
      <xdr:spPr>
        <a:xfrm>
          <a:off x="3355340" y="13761719"/>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311" name="楕円 310">
          <a:extLst>
            <a:ext uri="{FF2B5EF4-FFF2-40B4-BE49-F238E27FC236}">
              <a16:creationId xmlns:a16="http://schemas.microsoft.com/office/drawing/2014/main" id="{E98B3AA4-EBEE-49CF-BF5D-6D465E5D6A9F}"/>
            </a:ext>
          </a:extLst>
        </xdr:cNvPr>
        <xdr:cNvSpPr/>
      </xdr:nvSpPr>
      <xdr:spPr>
        <a:xfrm>
          <a:off x="251460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82</xdr:row>
      <xdr:rowOff>15239</xdr:rowOff>
    </xdr:to>
    <xdr:cxnSp macro="">
      <xdr:nvCxnSpPr>
        <xdr:cNvPr id="312" name="直線コネクタ 311">
          <a:extLst>
            <a:ext uri="{FF2B5EF4-FFF2-40B4-BE49-F238E27FC236}">
              <a16:creationId xmlns:a16="http://schemas.microsoft.com/office/drawing/2014/main" id="{455333DC-4FED-45F6-A548-C5575F6CDB25}"/>
            </a:ext>
          </a:extLst>
        </xdr:cNvPr>
        <xdr:cNvCxnSpPr/>
      </xdr:nvCxnSpPr>
      <xdr:spPr>
        <a:xfrm>
          <a:off x="2565400" y="13696951"/>
          <a:ext cx="789940" cy="6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29755</xdr:rowOff>
    </xdr:from>
    <xdr:to>
      <xdr:col>10</xdr:col>
      <xdr:colOff>165100</xdr:colOff>
      <xdr:row>81</xdr:row>
      <xdr:rowOff>131355</xdr:rowOff>
    </xdr:to>
    <xdr:sp macro="" textlink="">
      <xdr:nvSpPr>
        <xdr:cNvPr id="313" name="楕円 312">
          <a:extLst>
            <a:ext uri="{FF2B5EF4-FFF2-40B4-BE49-F238E27FC236}">
              <a16:creationId xmlns:a16="http://schemas.microsoft.com/office/drawing/2014/main" id="{38C85C7B-06D7-4320-BA10-A9A322B9DDF7}"/>
            </a:ext>
          </a:extLst>
        </xdr:cNvPr>
        <xdr:cNvSpPr/>
      </xdr:nvSpPr>
      <xdr:spPr>
        <a:xfrm>
          <a:off x="1739900" y="1360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80555</xdr:rowOff>
    </xdr:from>
    <xdr:to>
      <xdr:col>15</xdr:col>
      <xdr:colOff>50800</xdr:colOff>
      <xdr:row>81</xdr:row>
      <xdr:rowOff>118111</xdr:rowOff>
    </xdr:to>
    <xdr:cxnSp macro="">
      <xdr:nvCxnSpPr>
        <xdr:cNvPr id="314" name="直線コネクタ 313">
          <a:extLst>
            <a:ext uri="{FF2B5EF4-FFF2-40B4-BE49-F238E27FC236}">
              <a16:creationId xmlns:a16="http://schemas.microsoft.com/office/drawing/2014/main" id="{236BB131-DD2A-4821-970D-F69886043408}"/>
            </a:ext>
          </a:extLst>
        </xdr:cNvPr>
        <xdr:cNvCxnSpPr/>
      </xdr:nvCxnSpPr>
      <xdr:spPr>
        <a:xfrm>
          <a:off x="1790700" y="13659395"/>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157118</xdr:rowOff>
    </xdr:from>
    <xdr:to>
      <xdr:col>6</xdr:col>
      <xdr:colOff>38100</xdr:colOff>
      <xdr:row>81</xdr:row>
      <xdr:rowOff>87268</xdr:rowOff>
    </xdr:to>
    <xdr:sp macro="" textlink="">
      <xdr:nvSpPr>
        <xdr:cNvPr id="315" name="楕円 314">
          <a:extLst>
            <a:ext uri="{FF2B5EF4-FFF2-40B4-BE49-F238E27FC236}">
              <a16:creationId xmlns:a16="http://schemas.microsoft.com/office/drawing/2014/main" id="{2EBEADF0-F472-4B13-BEB2-28FC0C065741}"/>
            </a:ext>
          </a:extLst>
        </xdr:cNvPr>
        <xdr:cNvSpPr/>
      </xdr:nvSpPr>
      <xdr:spPr>
        <a:xfrm>
          <a:off x="965200" y="135683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36468</xdr:rowOff>
    </xdr:from>
    <xdr:to>
      <xdr:col>10</xdr:col>
      <xdr:colOff>114300</xdr:colOff>
      <xdr:row>81</xdr:row>
      <xdr:rowOff>80555</xdr:rowOff>
    </xdr:to>
    <xdr:cxnSp macro="">
      <xdr:nvCxnSpPr>
        <xdr:cNvPr id="316" name="直線コネクタ 315">
          <a:extLst>
            <a:ext uri="{FF2B5EF4-FFF2-40B4-BE49-F238E27FC236}">
              <a16:creationId xmlns:a16="http://schemas.microsoft.com/office/drawing/2014/main" id="{903CD76A-D65F-4EA7-8049-7C0A44747D21}"/>
            </a:ext>
          </a:extLst>
        </xdr:cNvPr>
        <xdr:cNvCxnSpPr/>
      </xdr:nvCxnSpPr>
      <xdr:spPr>
        <a:xfrm>
          <a:off x="1008380" y="13615308"/>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7" name="n_1aveValue【福祉施設】&#10;有形固定資産減価償却率">
          <a:extLst>
            <a:ext uri="{FF2B5EF4-FFF2-40B4-BE49-F238E27FC236}">
              <a16:creationId xmlns:a16="http://schemas.microsoft.com/office/drawing/2014/main" id="{438D391F-F678-421A-AB41-FA14E53E4474}"/>
            </a:ext>
          </a:extLst>
        </xdr:cNvPr>
        <xdr:cNvSpPr txBox="1"/>
      </xdr:nvSpPr>
      <xdr:spPr>
        <a:xfrm>
          <a:off x="3170564" y="1404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8" name="n_2aveValue【福祉施設】&#10;有形固定資産減価償却率">
          <a:extLst>
            <a:ext uri="{FF2B5EF4-FFF2-40B4-BE49-F238E27FC236}">
              <a16:creationId xmlns:a16="http://schemas.microsoft.com/office/drawing/2014/main" id="{F3DE3C58-3457-4749-95D6-FF225F0CD808}"/>
            </a:ext>
          </a:extLst>
        </xdr:cNvPr>
        <xdr:cNvSpPr txBox="1"/>
      </xdr:nvSpPr>
      <xdr:spPr>
        <a:xfrm>
          <a:off x="238570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9" name="n_3aveValue【福祉施設】&#10;有形固定資産減価償却率">
          <a:extLst>
            <a:ext uri="{FF2B5EF4-FFF2-40B4-BE49-F238E27FC236}">
              <a16:creationId xmlns:a16="http://schemas.microsoft.com/office/drawing/2014/main" id="{06F0BB13-0CC1-4424-AC77-722107A2F1C7}"/>
            </a:ext>
          </a:extLst>
        </xdr:cNvPr>
        <xdr:cNvSpPr txBox="1"/>
      </xdr:nvSpPr>
      <xdr:spPr>
        <a:xfrm>
          <a:off x="161100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0" name="n_4aveValue【福祉施設】&#10;有形固定資産減価償却率">
          <a:extLst>
            <a:ext uri="{FF2B5EF4-FFF2-40B4-BE49-F238E27FC236}">
              <a16:creationId xmlns:a16="http://schemas.microsoft.com/office/drawing/2014/main" id="{58945476-BFEC-4377-B404-1AA4A5D36CF2}"/>
            </a:ext>
          </a:extLst>
        </xdr:cNvPr>
        <xdr:cNvSpPr txBox="1"/>
      </xdr:nvSpPr>
      <xdr:spPr>
        <a:xfrm>
          <a:off x="836304" y="1407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321" name="n_1mainValue【福祉施設】&#10;有形固定資産減価償却率">
          <a:extLst>
            <a:ext uri="{FF2B5EF4-FFF2-40B4-BE49-F238E27FC236}">
              <a16:creationId xmlns:a16="http://schemas.microsoft.com/office/drawing/2014/main" id="{F9A75DD4-9727-4BE6-932A-15C519049AD1}"/>
            </a:ext>
          </a:extLst>
        </xdr:cNvPr>
        <xdr:cNvSpPr txBox="1"/>
      </xdr:nvSpPr>
      <xdr:spPr>
        <a:xfrm>
          <a:off x="317056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13988</xdr:rowOff>
    </xdr:from>
    <xdr:ext cx="405111" cy="259045"/>
    <xdr:sp macro="" textlink="">
      <xdr:nvSpPr>
        <xdr:cNvPr id="322" name="n_2mainValue【福祉施設】&#10;有形固定資産減価償却率">
          <a:extLst>
            <a:ext uri="{FF2B5EF4-FFF2-40B4-BE49-F238E27FC236}">
              <a16:creationId xmlns:a16="http://schemas.microsoft.com/office/drawing/2014/main" id="{C40F8549-8156-4714-8976-731627B7C92A}"/>
            </a:ext>
          </a:extLst>
        </xdr:cNvPr>
        <xdr:cNvSpPr txBox="1"/>
      </xdr:nvSpPr>
      <xdr:spPr>
        <a:xfrm>
          <a:off x="238570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147882</xdr:rowOff>
    </xdr:from>
    <xdr:ext cx="405111" cy="259045"/>
    <xdr:sp macro="" textlink="">
      <xdr:nvSpPr>
        <xdr:cNvPr id="323" name="n_3mainValue【福祉施設】&#10;有形固定資産減価償却率">
          <a:extLst>
            <a:ext uri="{FF2B5EF4-FFF2-40B4-BE49-F238E27FC236}">
              <a16:creationId xmlns:a16="http://schemas.microsoft.com/office/drawing/2014/main" id="{BE2F6303-BC9D-42A2-98D4-E2856C14F2FF}"/>
            </a:ext>
          </a:extLst>
        </xdr:cNvPr>
        <xdr:cNvSpPr txBox="1"/>
      </xdr:nvSpPr>
      <xdr:spPr>
        <a:xfrm>
          <a:off x="1611004" y="1339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24" name="n_4mainValue【福祉施設】&#10;有形固定資産減価償却率">
          <a:extLst>
            <a:ext uri="{FF2B5EF4-FFF2-40B4-BE49-F238E27FC236}">
              <a16:creationId xmlns:a16="http://schemas.microsoft.com/office/drawing/2014/main" id="{002CFAEC-8810-4545-8E0F-BEFC5A9F11D2}"/>
            </a:ext>
          </a:extLst>
        </xdr:cNvPr>
        <xdr:cNvSpPr txBox="1"/>
      </xdr:nvSpPr>
      <xdr:spPr>
        <a:xfrm>
          <a:off x="836304" y="1334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996F3939-23A7-4DBF-8AD8-B97D71DB102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765F45E-5D32-4E49-8BB9-58E7A9C41A3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EA7B5AD4-1E94-441A-BF6E-F4145AF73C3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D524EB56-E55A-4F4B-8F41-AED56E08CC3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2F2627B3-6AA5-480F-9A68-E28DED06D71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8DA3D9D7-F89F-4ADF-86C5-4B8BF61F04C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20C4538-E8D1-45AA-89E8-1B5FC178734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FEA89CA6-0DD5-4408-B954-20518FEE6B2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141F1999-D628-4907-8016-275BEDFD14A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94B7619E-1A20-41E9-9867-B26C64A1D9D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CEC23FC7-F713-4D8A-8500-EBF31C355A1F}"/>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2E4B4297-2F2F-4A82-8C4D-60D2FA5264B2}"/>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9810C6F5-41D6-48CD-AE85-BDAC92EB412A}"/>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250DE512-AA31-4AB1-B3C7-1C9029D7D2A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1EE2D889-C529-4A5C-BF62-4113099F6047}"/>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14EBDEEF-4FEC-45C6-93AB-9E058648F05D}"/>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FEAE1FEE-5970-4EFF-A9ED-D7C32E12080B}"/>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5433D7FE-6DBA-4965-AAB0-42E01BDAEC18}"/>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98436134-94AF-4863-99D3-A6CD1BE02EB5}"/>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E2D773D6-BC80-4149-91F0-5007B9CBF7B4}"/>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1ABEFFE0-94EF-4B90-88B2-6778EBFDC50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935E65D6-6D03-41FE-9CDE-1E46FC408F4D}"/>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F3A30D7C-032F-46F0-9236-FA36A627466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a:extLst>
            <a:ext uri="{FF2B5EF4-FFF2-40B4-BE49-F238E27FC236}">
              <a16:creationId xmlns:a16="http://schemas.microsoft.com/office/drawing/2014/main" id="{B2BEE7BF-449A-42E0-AFA6-6748A8586D08}"/>
            </a:ext>
          </a:extLst>
        </xdr:cNvPr>
        <xdr:cNvCxnSpPr/>
      </xdr:nvCxnSpPr>
      <xdr:spPr>
        <a:xfrm flipV="1">
          <a:off x="9219565" y="13276325"/>
          <a:ext cx="0" cy="122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a:extLst>
            <a:ext uri="{FF2B5EF4-FFF2-40B4-BE49-F238E27FC236}">
              <a16:creationId xmlns:a16="http://schemas.microsoft.com/office/drawing/2014/main" id="{CD31F391-F4D9-4867-9508-DC25DB2EE0F0}"/>
            </a:ext>
          </a:extLst>
        </xdr:cNvPr>
        <xdr:cNvSpPr txBox="1"/>
      </xdr:nvSpPr>
      <xdr:spPr>
        <a:xfrm>
          <a:off x="925830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a16="http://schemas.microsoft.com/office/drawing/2014/main" id="{FD7566B4-DD1E-43D1-9E01-6770D0FF1989}"/>
            </a:ext>
          </a:extLst>
        </xdr:cNvPr>
        <xdr:cNvCxnSpPr/>
      </xdr:nvCxnSpPr>
      <xdr:spPr>
        <a:xfrm>
          <a:off x="915416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a:extLst>
            <a:ext uri="{FF2B5EF4-FFF2-40B4-BE49-F238E27FC236}">
              <a16:creationId xmlns:a16="http://schemas.microsoft.com/office/drawing/2014/main" id="{EF047055-722E-478D-941D-34C9A2D52B37}"/>
            </a:ext>
          </a:extLst>
        </xdr:cNvPr>
        <xdr:cNvSpPr txBox="1"/>
      </xdr:nvSpPr>
      <xdr:spPr>
        <a:xfrm>
          <a:off x="9258300" y="130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a:extLst>
            <a:ext uri="{FF2B5EF4-FFF2-40B4-BE49-F238E27FC236}">
              <a16:creationId xmlns:a16="http://schemas.microsoft.com/office/drawing/2014/main" id="{8CDDEB37-DAED-41DC-B251-A4A721BD02DA}"/>
            </a:ext>
          </a:extLst>
        </xdr:cNvPr>
        <xdr:cNvCxnSpPr/>
      </xdr:nvCxnSpPr>
      <xdr:spPr>
        <a:xfrm>
          <a:off x="9154160" y="1327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a:extLst>
            <a:ext uri="{FF2B5EF4-FFF2-40B4-BE49-F238E27FC236}">
              <a16:creationId xmlns:a16="http://schemas.microsoft.com/office/drawing/2014/main" id="{483BC231-49AB-4128-8669-A7CB40F3871A}"/>
            </a:ext>
          </a:extLst>
        </xdr:cNvPr>
        <xdr:cNvSpPr txBox="1"/>
      </xdr:nvSpPr>
      <xdr:spPr>
        <a:xfrm>
          <a:off x="9258300" y="14083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a:extLst>
            <a:ext uri="{FF2B5EF4-FFF2-40B4-BE49-F238E27FC236}">
              <a16:creationId xmlns:a16="http://schemas.microsoft.com/office/drawing/2014/main" id="{5B9CFC3F-3E56-421A-B788-986F19281D18}"/>
            </a:ext>
          </a:extLst>
        </xdr:cNvPr>
        <xdr:cNvSpPr/>
      </xdr:nvSpPr>
      <xdr:spPr>
        <a:xfrm>
          <a:off x="9192260" y="142283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a:extLst>
            <a:ext uri="{FF2B5EF4-FFF2-40B4-BE49-F238E27FC236}">
              <a16:creationId xmlns:a16="http://schemas.microsoft.com/office/drawing/2014/main" id="{AD7BF374-B8A9-4A2A-92FF-0ED926961C28}"/>
            </a:ext>
          </a:extLst>
        </xdr:cNvPr>
        <xdr:cNvSpPr/>
      </xdr:nvSpPr>
      <xdr:spPr>
        <a:xfrm>
          <a:off x="8445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a:extLst>
            <a:ext uri="{FF2B5EF4-FFF2-40B4-BE49-F238E27FC236}">
              <a16:creationId xmlns:a16="http://schemas.microsoft.com/office/drawing/2014/main" id="{DF3901D7-3DB5-4B42-9987-C975D7F19C29}"/>
            </a:ext>
          </a:extLst>
        </xdr:cNvPr>
        <xdr:cNvSpPr/>
      </xdr:nvSpPr>
      <xdr:spPr>
        <a:xfrm>
          <a:off x="7670800" y="14248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a:extLst>
            <a:ext uri="{FF2B5EF4-FFF2-40B4-BE49-F238E27FC236}">
              <a16:creationId xmlns:a16="http://schemas.microsoft.com/office/drawing/2014/main" id="{579B04D1-031F-4009-9E97-EBCA485BAE64}"/>
            </a:ext>
          </a:extLst>
        </xdr:cNvPr>
        <xdr:cNvSpPr/>
      </xdr:nvSpPr>
      <xdr:spPr>
        <a:xfrm>
          <a:off x="6873240" y="1424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a:extLst>
            <a:ext uri="{FF2B5EF4-FFF2-40B4-BE49-F238E27FC236}">
              <a16:creationId xmlns:a16="http://schemas.microsoft.com/office/drawing/2014/main" id="{0F936889-1D51-486D-8620-E1E72C32699C}"/>
            </a:ext>
          </a:extLst>
        </xdr:cNvPr>
        <xdr:cNvSpPr/>
      </xdr:nvSpPr>
      <xdr:spPr>
        <a:xfrm>
          <a:off x="6098540" y="13172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94CAD92-D7FC-4896-B059-9928C8199D7E}"/>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43F13B7-D112-4DF2-B782-1C1B7B53705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1DC6D72-549D-426E-B93E-50F51A78214C}"/>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45290AB-7DA6-4B44-A2B7-C1F0AB53D2F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76CB5DE-7067-4BC1-AB85-E0466DFC431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8637</xdr:rowOff>
    </xdr:from>
    <xdr:to>
      <xdr:col>55</xdr:col>
      <xdr:colOff>50800</xdr:colOff>
      <xdr:row>86</xdr:row>
      <xdr:rowOff>110237</xdr:rowOff>
    </xdr:to>
    <xdr:sp macro="" textlink="">
      <xdr:nvSpPr>
        <xdr:cNvPr id="364" name="楕円 363">
          <a:extLst>
            <a:ext uri="{FF2B5EF4-FFF2-40B4-BE49-F238E27FC236}">
              <a16:creationId xmlns:a16="http://schemas.microsoft.com/office/drawing/2014/main" id="{21A21069-E79A-4277-863E-17E25B85245F}"/>
            </a:ext>
          </a:extLst>
        </xdr:cNvPr>
        <xdr:cNvSpPr/>
      </xdr:nvSpPr>
      <xdr:spPr>
        <a:xfrm>
          <a:off x="9192260" y="144256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95014</xdr:rowOff>
    </xdr:from>
    <xdr:ext cx="469744" cy="259045"/>
    <xdr:sp macro="" textlink="">
      <xdr:nvSpPr>
        <xdr:cNvPr id="365" name="【福祉施設】&#10;一人当たり面積該当値テキスト">
          <a:extLst>
            <a:ext uri="{FF2B5EF4-FFF2-40B4-BE49-F238E27FC236}">
              <a16:creationId xmlns:a16="http://schemas.microsoft.com/office/drawing/2014/main" id="{E97F0216-4C79-445B-AE2B-65482F4C27AE}"/>
            </a:ext>
          </a:extLst>
        </xdr:cNvPr>
        <xdr:cNvSpPr txBox="1"/>
      </xdr:nvSpPr>
      <xdr:spPr>
        <a:xfrm>
          <a:off x="9258300" y="1434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9398</xdr:rowOff>
    </xdr:from>
    <xdr:to>
      <xdr:col>50</xdr:col>
      <xdr:colOff>165100</xdr:colOff>
      <xdr:row>86</xdr:row>
      <xdr:rowOff>110998</xdr:rowOff>
    </xdr:to>
    <xdr:sp macro="" textlink="">
      <xdr:nvSpPr>
        <xdr:cNvPr id="366" name="楕円 365">
          <a:extLst>
            <a:ext uri="{FF2B5EF4-FFF2-40B4-BE49-F238E27FC236}">
              <a16:creationId xmlns:a16="http://schemas.microsoft.com/office/drawing/2014/main" id="{D5671D7C-7A65-452D-96CF-ED0AED2733E2}"/>
            </a:ext>
          </a:extLst>
        </xdr:cNvPr>
        <xdr:cNvSpPr/>
      </xdr:nvSpPr>
      <xdr:spPr>
        <a:xfrm>
          <a:off x="8445500" y="144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59437</xdr:rowOff>
    </xdr:from>
    <xdr:to>
      <xdr:col>55</xdr:col>
      <xdr:colOff>0</xdr:colOff>
      <xdr:row>86</xdr:row>
      <xdr:rowOff>60198</xdr:rowOff>
    </xdr:to>
    <xdr:cxnSp macro="">
      <xdr:nvCxnSpPr>
        <xdr:cNvPr id="367" name="直線コネクタ 366">
          <a:extLst>
            <a:ext uri="{FF2B5EF4-FFF2-40B4-BE49-F238E27FC236}">
              <a16:creationId xmlns:a16="http://schemas.microsoft.com/office/drawing/2014/main" id="{10DAF257-8FF3-4C58-810A-74BAF785F9EF}"/>
            </a:ext>
          </a:extLst>
        </xdr:cNvPr>
        <xdr:cNvCxnSpPr/>
      </xdr:nvCxnSpPr>
      <xdr:spPr>
        <a:xfrm flipV="1">
          <a:off x="8496300" y="14476477"/>
          <a:ext cx="7239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68" name="楕円 367">
          <a:extLst>
            <a:ext uri="{FF2B5EF4-FFF2-40B4-BE49-F238E27FC236}">
              <a16:creationId xmlns:a16="http://schemas.microsoft.com/office/drawing/2014/main" id="{D90901EE-29C7-45C2-B47B-4DE16C039650}"/>
            </a:ext>
          </a:extLst>
        </xdr:cNvPr>
        <xdr:cNvSpPr/>
      </xdr:nvSpPr>
      <xdr:spPr>
        <a:xfrm>
          <a:off x="7670800" y="144272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60198</xdr:rowOff>
    </xdr:from>
    <xdr:to>
      <xdr:col>50</xdr:col>
      <xdr:colOff>114300</xdr:colOff>
      <xdr:row>86</xdr:row>
      <xdr:rowOff>60961</xdr:rowOff>
    </xdr:to>
    <xdr:cxnSp macro="">
      <xdr:nvCxnSpPr>
        <xdr:cNvPr id="369" name="直線コネクタ 368">
          <a:extLst>
            <a:ext uri="{FF2B5EF4-FFF2-40B4-BE49-F238E27FC236}">
              <a16:creationId xmlns:a16="http://schemas.microsoft.com/office/drawing/2014/main" id="{0FB6E9D8-04FD-4616-A8EB-2DF7801CB695}"/>
            </a:ext>
          </a:extLst>
        </xdr:cNvPr>
        <xdr:cNvCxnSpPr/>
      </xdr:nvCxnSpPr>
      <xdr:spPr>
        <a:xfrm flipV="1">
          <a:off x="7713980" y="14477238"/>
          <a:ext cx="78232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10922</xdr:rowOff>
    </xdr:from>
    <xdr:to>
      <xdr:col>41</xdr:col>
      <xdr:colOff>101600</xdr:colOff>
      <xdr:row>86</xdr:row>
      <xdr:rowOff>112522</xdr:rowOff>
    </xdr:to>
    <xdr:sp macro="" textlink="">
      <xdr:nvSpPr>
        <xdr:cNvPr id="370" name="楕円 369">
          <a:extLst>
            <a:ext uri="{FF2B5EF4-FFF2-40B4-BE49-F238E27FC236}">
              <a16:creationId xmlns:a16="http://schemas.microsoft.com/office/drawing/2014/main" id="{BF37F3CD-CD50-497D-B743-3EC5BD527800}"/>
            </a:ext>
          </a:extLst>
        </xdr:cNvPr>
        <xdr:cNvSpPr/>
      </xdr:nvSpPr>
      <xdr:spPr>
        <a:xfrm>
          <a:off x="6873240" y="144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61722</xdr:rowOff>
    </xdr:to>
    <xdr:cxnSp macro="">
      <xdr:nvCxnSpPr>
        <xdr:cNvPr id="371" name="直線コネクタ 370">
          <a:extLst>
            <a:ext uri="{FF2B5EF4-FFF2-40B4-BE49-F238E27FC236}">
              <a16:creationId xmlns:a16="http://schemas.microsoft.com/office/drawing/2014/main" id="{9C5E9CEC-D723-404A-91A4-496377DD4A26}"/>
            </a:ext>
          </a:extLst>
        </xdr:cNvPr>
        <xdr:cNvCxnSpPr/>
      </xdr:nvCxnSpPr>
      <xdr:spPr>
        <a:xfrm flipV="1">
          <a:off x="6924040" y="14478001"/>
          <a:ext cx="78994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11685</xdr:rowOff>
    </xdr:from>
    <xdr:to>
      <xdr:col>36</xdr:col>
      <xdr:colOff>165100</xdr:colOff>
      <xdr:row>86</xdr:row>
      <xdr:rowOff>113285</xdr:rowOff>
    </xdr:to>
    <xdr:sp macro="" textlink="">
      <xdr:nvSpPr>
        <xdr:cNvPr id="372" name="楕円 371">
          <a:extLst>
            <a:ext uri="{FF2B5EF4-FFF2-40B4-BE49-F238E27FC236}">
              <a16:creationId xmlns:a16="http://schemas.microsoft.com/office/drawing/2014/main" id="{30C07C32-F872-4F6F-8259-53644D698E80}"/>
            </a:ext>
          </a:extLst>
        </xdr:cNvPr>
        <xdr:cNvSpPr/>
      </xdr:nvSpPr>
      <xdr:spPr>
        <a:xfrm>
          <a:off x="6098540" y="144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61722</xdr:rowOff>
    </xdr:from>
    <xdr:to>
      <xdr:col>41</xdr:col>
      <xdr:colOff>50800</xdr:colOff>
      <xdr:row>86</xdr:row>
      <xdr:rowOff>62485</xdr:rowOff>
    </xdr:to>
    <xdr:cxnSp macro="">
      <xdr:nvCxnSpPr>
        <xdr:cNvPr id="373" name="直線コネクタ 372">
          <a:extLst>
            <a:ext uri="{FF2B5EF4-FFF2-40B4-BE49-F238E27FC236}">
              <a16:creationId xmlns:a16="http://schemas.microsoft.com/office/drawing/2014/main" id="{3C8BFC7C-5966-45CD-AD4C-197D6CD21134}"/>
            </a:ext>
          </a:extLst>
        </xdr:cNvPr>
        <xdr:cNvCxnSpPr/>
      </xdr:nvCxnSpPr>
      <xdr:spPr>
        <a:xfrm flipV="1">
          <a:off x="6149340" y="14478762"/>
          <a:ext cx="7747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a:extLst>
            <a:ext uri="{FF2B5EF4-FFF2-40B4-BE49-F238E27FC236}">
              <a16:creationId xmlns:a16="http://schemas.microsoft.com/office/drawing/2014/main" id="{1BE2DC22-D4AB-4C44-ACC9-F8EAED991612}"/>
            </a:ext>
          </a:extLst>
        </xdr:cNvPr>
        <xdr:cNvSpPr txBox="1"/>
      </xdr:nvSpPr>
      <xdr:spPr>
        <a:xfrm>
          <a:off x="8271587" y="140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a:extLst>
            <a:ext uri="{FF2B5EF4-FFF2-40B4-BE49-F238E27FC236}">
              <a16:creationId xmlns:a16="http://schemas.microsoft.com/office/drawing/2014/main" id="{A165B2CA-5135-4CFB-A6F2-1D26D2F602E8}"/>
            </a:ext>
          </a:extLst>
        </xdr:cNvPr>
        <xdr:cNvSpPr txBox="1"/>
      </xdr:nvSpPr>
      <xdr:spPr>
        <a:xfrm>
          <a:off x="7509587" y="140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93454E5A-72CF-4655-9BBB-C972AD31F1A4}"/>
            </a:ext>
          </a:extLst>
        </xdr:cNvPr>
        <xdr:cNvSpPr txBox="1"/>
      </xdr:nvSpPr>
      <xdr:spPr>
        <a:xfrm>
          <a:off x="6712027" y="140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a:extLst>
            <a:ext uri="{FF2B5EF4-FFF2-40B4-BE49-F238E27FC236}">
              <a16:creationId xmlns:a16="http://schemas.microsoft.com/office/drawing/2014/main" id="{FD34CADE-C100-49C1-9EA6-C84B2D123DF2}"/>
            </a:ext>
          </a:extLst>
        </xdr:cNvPr>
        <xdr:cNvSpPr txBox="1"/>
      </xdr:nvSpPr>
      <xdr:spPr>
        <a:xfrm>
          <a:off x="5937327" y="1295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102125</xdr:rowOff>
    </xdr:from>
    <xdr:ext cx="469744" cy="259045"/>
    <xdr:sp macro="" textlink="">
      <xdr:nvSpPr>
        <xdr:cNvPr id="378" name="n_1mainValue【福祉施設】&#10;一人当たり面積">
          <a:extLst>
            <a:ext uri="{FF2B5EF4-FFF2-40B4-BE49-F238E27FC236}">
              <a16:creationId xmlns:a16="http://schemas.microsoft.com/office/drawing/2014/main" id="{A1FD4AA0-82A2-4D99-B0AE-40C9F5FD7110}"/>
            </a:ext>
          </a:extLst>
        </xdr:cNvPr>
        <xdr:cNvSpPr txBox="1"/>
      </xdr:nvSpPr>
      <xdr:spPr>
        <a:xfrm>
          <a:off x="8271587" y="1451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79" name="n_2mainValue【福祉施設】&#10;一人当たり面積">
          <a:extLst>
            <a:ext uri="{FF2B5EF4-FFF2-40B4-BE49-F238E27FC236}">
              <a16:creationId xmlns:a16="http://schemas.microsoft.com/office/drawing/2014/main" id="{0C4ADA79-C2B0-4408-8EA9-84D2DE44BB37}"/>
            </a:ext>
          </a:extLst>
        </xdr:cNvPr>
        <xdr:cNvSpPr txBox="1"/>
      </xdr:nvSpPr>
      <xdr:spPr>
        <a:xfrm>
          <a:off x="7509587"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103649</xdr:rowOff>
    </xdr:from>
    <xdr:ext cx="469744" cy="259045"/>
    <xdr:sp macro="" textlink="">
      <xdr:nvSpPr>
        <xdr:cNvPr id="380" name="n_3mainValue【福祉施設】&#10;一人当たり面積">
          <a:extLst>
            <a:ext uri="{FF2B5EF4-FFF2-40B4-BE49-F238E27FC236}">
              <a16:creationId xmlns:a16="http://schemas.microsoft.com/office/drawing/2014/main" id="{8E1C85C7-772A-44ED-9903-DFA98D70AF92}"/>
            </a:ext>
          </a:extLst>
        </xdr:cNvPr>
        <xdr:cNvSpPr txBox="1"/>
      </xdr:nvSpPr>
      <xdr:spPr>
        <a:xfrm>
          <a:off x="6712027" y="1452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104412</xdr:rowOff>
    </xdr:from>
    <xdr:ext cx="469744" cy="259045"/>
    <xdr:sp macro="" textlink="">
      <xdr:nvSpPr>
        <xdr:cNvPr id="381" name="n_4mainValue【福祉施設】&#10;一人当たり面積">
          <a:extLst>
            <a:ext uri="{FF2B5EF4-FFF2-40B4-BE49-F238E27FC236}">
              <a16:creationId xmlns:a16="http://schemas.microsoft.com/office/drawing/2014/main" id="{874DFEB3-3790-4FDD-9F23-736CA8B9E493}"/>
            </a:ext>
          </a:extLst>
        </xdr:cNvPr>
        <xdr:cNvSpPr txBox="1"/>
      </xdr:nvSpPr>
      <xdr:spPr>
        <a:xfrm>
          <a:off x="5937327" y="145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74108F9A-D843-413A-979D-4DA8DF2C6BC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BF9087C4-34EB-44F3-9A08-AC74F6C4EBC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F920F0DF-AB84-436A-AF57-0ADB262AA79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C213F00-9B22-47EE-ABD1-2D49526EDAA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5991B2A0-D605-488B-A030-84BE5687E6E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3A15028D-B6BF-4FE1-B3AE-832F7F031CD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5681B470-D692-4BC7-A574-B7CD876E5AF7}"/>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36C6E9B7-50BA-452A-80EB-CA23B481D514}"/>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ADD14884-14B8-4481-A4DD-FB54D08FEB6F}"/>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D475E23F-DFDB-42F1-94C6-3D984BD1973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9A20F9C8-33DF-40D7-A601-92E1F979E996}"/>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B1579008-1DB6-45AB-8638-A74194182A8E}"/>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9EA5D971-8217-4AB3-806E-5CA3E5B2957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CA3E45CC-6984-4A5E-BDB9-8910510206EF}"/>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BA66FFE1-8F5F-46AB-A7BB-BDA4812186F2}"/>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C5F4786C-0E27-4823-A7D8-BD8AFC14AE7F}"/>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19320BCE-7924-4E3C-8720-BD139123350B}"/>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81AC6264-7E1B-4379-BB07-0D1D304E1C67}"/>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679005E7-D051-407D-9D3B-0DBD53C998BF}"/>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53CF7460-1FA0-4E35-AA9D-A851E11C3861}"/>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74EE4577-0956-4C68-86EA-18E1756A6846}"/>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7A776618-2E97-4211-B899-A184A091B8B9}"/>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2082FA08-5D7F-4E3B-A0FF-C126CB129069}"/>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370ED4B-33DC-4147-8E48-D19A2FF7B42D}"/>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3AE3DA9A-6F79-4F40-8C3D-F96E1567A6D9}"/>
            </a:ext>
          </a:extLst>
        </xdr:cNvPr>
        <xdr:cNvCxnSpPr/>
      </xdr:nvCxnSpPr>
      <xdr:spPr>
        <a:xfrm flipV="1">
          <a:off x="4086225" y="1668208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2F0E6798-E5FB-48A9-9E52-7EDC26F37497}"/>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850163AB-A789-4A0F-B23D-FA2CF00F96BD}"/>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FE5E4DBB-6C36-46C2-AF03-2BBA2351244E}"/>
            </a:ext>
          </a:extLst>
        </xdr:cNvPr>
        <xdr:cNvSpPr txBox="1"/>
      </xdr:nvSpPr>
      <xdr:spPr>
        <a:xfrm>
          <a:off x="4124960" y="1646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a:extLst>
            <a:ext uri="{FF2B5EF4-FFF2-40B4-BE49-F238E27FC236}">
              <a16:creationId xmlns:a16="http://schemas.microsoft.com/office/drawing/2014/main" id="{E04ABC20-2FB4-45BB-8BF4-2799B0CCA7DF}"/>
            </a:ext>
          </a:extLst>
        </xdr:cNvPr>
        <xdr:cNvCxnSpPr/>
      </xdr:nvCxnSpPr>
      <xdr:spPr>
        <a:xfrm>
          <a:off x="4020820" y="16682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8D16C5B5-25A8-4C14-91CF-AAAD07B90136}"/>
            </a:ext>
          </a:extLst>
        </xdr:cNvPr>
        <xdr:cNvSpPr txBox="1"/>
      </xdr:nvSpPr>
      <xdr:spPr>
        <a:xfrm>
          <a:off x="4124960" y="17244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2" name="フローチャート: 判断 411">
          <a:extLst>
            <a:ext uri="{FF2B5EF4-FFF2-40B4-BE49-F238E27FC236}">
              <a16:creationId xmlns:a16="http://schemas.microsoft.com/office/drawing/2014/main" id="{7C8FB256-5AC1-4DC0-8CF3-A587A6202DF3}"/>
            </a:ext>
          </a:extLst>
        </xdr:cNvPr>
        <xdr:cNvSpPr/>
      </xdr:nvSpPr>
      <xdr:spPr>
        <a:xfrm>
          <a:off x="4036060" y="1738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a:extLst>
            <a:ext uri="{FF2B5EF4-FFF2-40B4-BE49-F238E27FC236}">
              <a16:creationId xmlns:a16="http://schemas.microsoft.com/office/drawing/2014/main" id="{FC0074DC-7FA2-478B-BBC6-563658FE7C00}"/>
            </a:ext>
          </a:extLst>
        </xdr:cNvPr>
        <xdr:cNvSpPr/>
      </xdr:nvSpPr>
      <xdr:spPr>
        <a:xfrm>
          <a:off x="3312160" y="17378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4" name="フローチャート: 判断 413">
          <a:extLst>
            <a:ext uri="{FF2B5EF4-FFF2-40B4-BE49-F238E27FC236}">
              <a16:creationId xmlns:a16="http://schemas.microsoft.com/office/drawing/2014/main" id="{4C376289-3B1F-40C8-86BB-325A586B11D7}"/>
            </a:ext>
          </a:extLst>
        </xdr:cNvPr>
        <xdr:cNvSpPr/>
      </xdr:nvSpPr>
      <xdr:spPr>
        <a:xfrm>
          <a:off x="2514600" y="1736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5" name="フローチャート: 判断 414">
          <a:extLst>
            <a:ext uri="{FF2B5EF4-FFF2-40B4-BE49-F238E27FC236}">
              <a16:creationId xmlns:a16="http://schemas.microsoft.com/office/drawing/2014/main" id="{445390EC-8206-4FE3-9A8A-F22E8C9AEF58}"/>
            </a:ext>
          </a:extLst>
        </xdr:cNvPr>
        <xdr:cNvSpPr/>
      </xdr:nvSpPr>
      <xdr:spPr>
        <a:xfrm>
          <a:off x="173990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6" name="フローチャート: 判断 415">
          <a:extLst>
            <a:ext uri="{FF2B5EF4-FFF2-40B4-BE49-F238E27FC236}">
              <a16:creationId xmlns:a16="http://schemas.microsoft.com/office/drawing/2014/main" id="{A5318D6B-F0AD-437A-8B99-9CBB6EDB9F96}"/>
            </a:ext>
          </a:extLst>
        </xdr:cNvPr>
        <xdr:cNvSpPr/>
      </xdr:nvSpPr>
      <xdr:spPr>
        <a:xfrm>
          <a:off x="965200" y="17277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DB2AC95-2555-4EB3-89DE-F4409977DE1A}"/>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33023E3-0133-47CA-8ACB-1D0AC38689C3}"/>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C7AB47E-1D98-46E5-86D6-3FC7D3F09F43}"/>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3A4CB5A-32B4-4E11-AC6E-94E5371039F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80B57FE1-C246-495D-93BE-5B2535064A54}"/>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65405</xdr:rowOff>
    </xdr:from>
    <xdr:to>
      <xdr:col>24</xdr:col>
      <xdr:colOff>114300</xdr:colOff>
      <xdr:row>107</xdr:row>
      <xdr:rowOff>167005</xdr:rowOff>
    </xdr:to>
    <xdr:sp macro="" textlink="">
      <xdr:nvSpPr>
        <xdr:cNvPr id="422" name="楕円 421">
          <a:extLst>
            <a:ext uri="{FF2B5EF4-FFF2-40B4-BE49-F238E27FC236}">
              <a16:creationId xmlns:a16="http://schemas.microsoft.com/office/drawing/2014/main" id="{60429824-8288-41CE-A322-77E8CBF2D11A}"/>
            </a:ext>
          </a:extLst>
        </xdr:cNvPr>
        <xdr:cNvSpPr/>
      </xdr:nvSpPr>
      <xdr:spPr>
        <a:xfrm>
          <a:off x="403606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43832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9B03CF8C-A6BC-4CC2-8A97-803C2A840191}"/>
            </a:ext>
          </a:extLst>
        </xdr:cNvPr>
        <xdr:cNvSpPr txBox="1"/>
      </xdr:nvSpPr>
      <xdr:spPr>
        <a:xfrm>
          <a:off x="4124960" y="179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4445</xdr:rowOff>
    </xdr:from>
    <xdr:to>
      <xdr:col>20</xdr:col>
      <xdr:colOff>38100</xdr:colOff>
      <xdr:row>107</xdr:row>
      <xdr:rowOff>106045</xdr:rowOff>
    </xdr:to>
    <xdr:sp macro="" textlink="">
      <xdr:nvSpPr>
        <xdr:cNvPr id="424" name="楕円 423">
          <a:extLst>
            <a:ext uri="{FF2B5EF4-FFF2-40B4-BE49-F238E27FC236}">
              <a16:creationId xmlns:a16="http://schemas.microsoft.com/office/drawing/2014/main" id="{498AA087-76A1-4BA3-84FF-FDDBA5AD68ED}"/>
            </a:ext>
          </a:extLst>
        </xdr:cNvPr>
        <xdr:cNvSpPr/>
      </xdr:nvSpPr>
      <xdr:spPr>
        <a:xfrm>
          <a:off x="3312160" y="17941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55245</xdr:rowOff>
    </xdr:from>
    <xdr:to>
      <xdr:col>24</xdr:col>
      <xdr:colOff>63500</xdr:colOff>
      <xdr:row>107</xdr:row>
      <xdr:rowOff>116205</xdr:rowOff>
    </xdr:to>
    <xdr:cxnSp macro="">
      <xdr:nvCxnSpPr>
        <xdr:cNvPr id="425" name="直線コネクタ 424">
          <a:extLst>
            <a:ext uri="{FF2B5EF4-FFF2-40B4-BE49-F238E27FC236}">
              <a16:creationId xmlns:a16="http://schemas.microsoft.com/office/drawing/2014/main" id="{B5B1A250-8FF8-4B14-BAE2-8A1E66B85A98}"/>
            </a:ext>
          </a:extLst>
        </xdr:cNvPr>
        <xdr:cNvCxnSpPr/>
      </xdr:nvCxnSpPr>
      <xdr:spPr>
        <a:xfrm>
          <a:off x="3355340" y="17992725"/>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109220</xdr:rowOff>
    </xdr:from>
    <xdr:to>
      <xdr:col>15</xdr:col>
      <xdr:colOff>101600</xdr:colOff>
      <xdr:row>107</xdr:row>
      <xdr:rowOff>39370</xdr:rowOff>
    </xdr:to>
    <xdr:sp macro="" textlink="">
      <xdr:nvSpPr>
        <xdr:cNvPr id="426" name="楕円 425">
          <a:extLst>
            <a:ext uri="{FF2B5EF4-FFF2-40B4-BE49-F238E27FC236}">
              <a16:creationId xmlns:a16="http://schemas.microsoft.com/office/drawing/2014/main" id="{907D75D6-A3E9-42C5-941E-42C6DD71793E}"/>
            </a:ext>
          </a:extLst>
        </xdr:cNvPr>
        <xdr:cNvSpPr/>
      </xdr:nvSpPr>
      <xdr:spPr>
        <a:xfrm>
          <a:off x="2514600" y="17879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160020</xdr:rowOff>
    </xdr:from>
    <xdr:to>
      <xdr:col>19</xdr:col>
      <xdr:colOff>177800</xdr:colOff>
      <xdr:row>107</xdr:row>
      <xdr:rowOff>55245</xdr:rowOff>
    </xdr:to>
    <xdr:cxnSp macro="">
      <xdr:nvCxnSpPr>
        <xdr:cNvPr id="427" name="直線コネクタ 426">
          <a:extLst>
            <a:ext uri="{FF2B5EF4-FFF2-40B4-BE49-F238E27FC236}">
              <a16:creationId xmlns:a16="http://schemas.microsoft.com/office/drawing/2014/main" id="{B3494331-3097-4F18-9094-06D7FF5094EC}"/>
            </a:ext>
          </a:extLst>
        </xdr:cNvPr>
        <xdr:cNvCxnSpPr/>
      </xdr:nvCxnSpPr>
      <xdr:spPr>
        <a:xfrm>
          <a:off x="2565400" y="17929860"/>
          <a:ext cx="78994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50164</xdr:rowOff>
    </xdr:from>
    <xdr:to>
      <xdr:col>10</xdr:col>
      <xdr:colOff>165100</xdr:colOff>
      <xdr:row>106</xdr:row>
      <xdr:rowOff>151764</xdr:rowOff>
    </xdr:to>
    <xdr:sp macro="" textlink="">
      <xdr:nvSpPr>
        <xdr:cNvPr id="428" name="楕円 427">
          <a:extLst>
            <a:ext uri="{FF2B5EF4-FFF2-40B4-BE49-F238E27FC236}">
              <a16:creationId xmlns:a16="http://schemas.microsoft.com/office/drawing/2014/main" id="{69138B0E-D57A-4F3A-B780-A157C15A4811}"/>
            </a:ext>
          </a:extLst>
        </xdr:cNvPr>
        <xdr:cNvSpPr/>
      </xdr:nvSpPr>
      <xdr:spPr>
        <a:xfrm>
          <a:off x="1739900" y="178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100964</xdr:rowOff>
    </xdr:from>
    <xdr:to>
      <xdr:col>15</xdr:col>
      <xdr:colOff>50800</xdr:colOff>
      <xdr:row>106</xdr:row>
      <xdr:rowOff>160020</xdr:rowOff>
    </xdr:to>
    <xdr:cxnSp macro="">
      <xdr:nvCxnSpPr>
        <xdr:cNvPr id="429" name="直線コネクタ 428">
          <a:extLst>
            <a:ext uri="{FF2B5EF4-FFF2-40B4-BE49-F238E27FC236}">
              <a16:creationId xmlns:a16="http://schemas.microsoft.com/office/drawing/2014/main" id="{A57C2D82-5045-44E0-99FC-8558F1729AD6}"/>
            </a:ext>
          </a:extLst>
        </xdr:cNvPr>
        <xdr:cNvCxnSpPr/>
      </xdr:nvCxnSpPr>
      <xdr:spPr>
        <a:xfrm>
          <a:off x="1790700" y="17870804"/>
          <a:ext cx="7747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162561</xdr:rowOff>
    </xdr:from>
    <xdr:to>
      <xdr:col>6</xdr:col>
      <xdr:colOff>38100</xdr:colOff>
      <xdr:row>106</xdr:row>
      <xdr:rowOff>92711</xdr:rowOff>
    </xdr:to>
    <xdr:sp macro="" textlink="">
      <xdr:nvSpPr>
        <xdr:cNvPr id="430" name="楕円 429">
          <a:extLst>
            <a:ext uri="{FF2B5EF4-FFF2-40B4-BE49-F238E27FC236}">
              <a16:creationId xmlns:a16="http://schemas.microsoft.com/office/drawing/2014/main" id="{9DC2B0EA-8E3E-4B9B-8298-7F89CFC363B5}"/>
            </a:ext>
          </a:extLst>
        </xdr:cNvPr>
        <xdr:cNvSpPr/>
      </xdr:nvSpPr>
      <xdr:spPr>
        <a:xfrm>
          <a:off x="965200" y="17764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41911</xdr:rowOff>
    </xdr:from>
    <xdr:to>
      <xdr:col>10</xdr:col>
      <xdr:colOff>114300</xdr:colOff>
      <xdr:row>106</xdr:row>
      <xdr:rowOff>100964</xdr:rowOff>
    </xdr:to>
    <xdr:cxnSp macro="">
      <xdr:nvCxnSpPr>
        <xdr:cNvPr id="431" name="直線コネクタ 430">
          <a:extLst>
            <a:ext uri="{FF2B5EF4-FFF2-40B4-BE49-F238E27FC236}">
              <a16:creationId xmlns:a16="http://schemas.microsoft.com/office/drawing/2014/main" id="{0FAF3682-99CC-4351-BFAA-674691776032}"/>
            </a:ext>
          </a:extLst>
        </xdr:cNvPr>
        <xdr:cNvCxnSpPr/>
      </xdr:nvCxnSpPr>
      <xdr:spPr>
        <a:xfrm>
          <a:off x="1008380" y="17811751"/>
          <a:ext cx="78232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32" name="n_1aveValue【市民会館】&#10;有形固定資産減価償却率">
          <a:extLst>
            <a:ext uri="{FF2B5EF4-FFF2-40B4-BE49-F238E27FC236}">
              <a16:creationId xmlns:a16="http://schemas.microsoft.com/office/drawing/2014/main" id="{DF0ADE01-C3FB-424E-B68B-17C966D347A7}"/>
            </a:ext>
          </a:extLst>
        </xdr:cNvPr>
        <xdr:cNvSpPr txBox="1"/>
      </xdr:nvSpPr>
      <xdr:spPr>
        <a:xfrm>
          <a:off x="317056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33" name="n_2aveValue【市民会館】&#10;有形固定資産減価償却率">
          <a:extLst>
            <a:ext uri="{FF2B5EF4-FFF2-40B4-BE49-F238E27FC236}">
              <a16:creationId xmlns:a16="http://schemas.microsoft.com/office/drawing/2014/main" id="{1E411A27-19DD-4595-B8E2-8C558111DEB7}"/>
            </a:ext>
          </a:extLst>
        </xdr:cNvPr>
        <xdr:cNvSpPr txBox="1"/>
      </xdr:nvSpPr>
      <xdr:spPr>
        <a:xfrm>
          <a:off x="2385704" y="1714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4" name="n_3aveValue【市民会館】&#10;有形固定資産減価償却率">
          <a:extLst>
            <a:ext uri="{FF2B5EF4-FFF2-40B4-BE49-F238E27FC236}">
              <a16:creationId xmlns:a16="http://schemas.microsoft.com/office/drawing/2014/main" id="{2734FA59-C7E5-473E-B2E4-6B1C0273C728}"/>
            </a:ext>
          </a:extLst>
        </xdr:cNvPr>
        <xdr:cNvSpPr txBox="1"/>
      </xdr:nvSpPr>
      <xdr:spPr>
        <a:xfrm>
          <a:off x="1611004" y="1709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435" name="n_4aveValue【市民会館】&#10;有形固定資産減価償却率">
          <a:extLst>
            <a:ext uri="{FF2B5EF4-FFF2-40B4-BE49-F238E27FC236}">
              <a16:creationId xmlns:a16="http://schemas.microsoft.com/office/drawing/2014/main" id="{780876C6-4B01-4F0A-8C3F-DEB2CFC31ED2}"/>
            </a:ext>
          </a:extLst>
        </xdr:cNvPr>
        <xdr:cNvSpPr txBox="1"/>
      </xdr:nvSpPr>
      <xdr:spPr>
        <a:xfrm>
          <a:off x="836304" y="17059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97172</xdr:rowOff>
    </xdr:from>
    <xdr:ext cx="405111" cy="259045"/>
    <xdr:sp macro="" textlink="">
      <xdr:nvSpPr>
        <xdr:cNvPr id="436" name="n_1mainValue【市民会館】&#10;有形固定資産減価償却率">
          <a:extLst>
            <a:ext uri="{FF2B5EF4-FFF2-40B4-BE49-F238E27FC236}">
              <a16:creationId xmlns:a16="http://schemas.microsoft.com/office/drawing/2014/main" id="{33B9DE22-236E-42A2-9603-F255FF1B9C5C}"/>
            </a:ext>
          </a:extLst>
        </xdr:cNvPr>
        <xdr:cNvSpPr txBox="1"/>
      </xdr:nvSpPr>
      <xdr:spPr>
        <a:xfrm>
          <a:off x="317056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30497</xdr:rowOff>
    </xdr:from>
    <xdr:ext cx="405111" cy="259045"/>
    <xdr:sp macro="" textlink="">
      <xdr:nvSpPr>
        <xdr:cNvPr id="437" name="n_2mainValue【市民会館】&#10;有形固定資産減価償却率">
          <a:extLst>
            <a:ext uri="{FF2B5EF4-FFF2-40B4-BE49-F238E27FC236}">
              <a16:creationId xmlns:a16="http://schemas.microsoft.com/office/drawing/2014/main" id="{28DAD59A-2C25-4CAD-963D-A22D09594BD0}"/>
            </a:ext>
          </a:extLst>
        </xdr:cNvPr>
        <xdr:cNvSpPr txBox="1"/>
      </xdr:nvSpPr>
      <xdr:spPr>
        <a:xfrm>
          <a:off x="238570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142891</xdr:rowOff>
    </xdr:from>
    <xdr:ext cx="405111" cy="259045"/>
    <xdr:sp macro="" textlink="">
      <xdr:nvSpPr>
        <xdr:cNvPr id="438" name="n_3mainValue【市民会館】&#10;有形固定資産減価償却率">
          <a:extLst>
            <a:ext uri="{FF2B5EF4-FFF2-40B4-BE49-F238E27FC236}">
              <a16:creationId xmlns:a16="http://schemas.microsoft.com/office/drawing/2014/main" id="{0725ACC8-31F5-419B-AEE1-D50C9B07D882}"/>
            </a:ext>
          </a:extLst>
        </xdr:cNvPr>
        <xdr:cNvSpPr txBox="1"/>
      </xdr:nvSpPr>
      <xdr:spPr>
        <a:xfrm>
          <a:off x="1611004" y="1791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83838</xdr:rowOff>
    </xdr:from>
    <xdr:ext cx="405111" cy="259045"/>
    <xdr:sp macro="" textlink="">
      <xdr:nvSpPr>
        <xdr:cNvPr id="439" name="n_4mainValue【市民会館】&#10;有形固定資産減価償却率">
          <a:extLst>
            <a:ext uri="{FF2B5EF4-FFF2-40B4-BE49-F238E27FC236}">
              <a16:creationId xmlns:a16="http://schemas.microsoft.com/office/drawing/2014/main" id="{A2AB7560-1113-4C12-93D2-CDC129D3D4DC}"/>
            </a:ext>
          </a:extLst>
        </xdr:cNvPr>
        <xdr:cNvSpPr txBox="1"/>
      </xdr:nvSpPr>
      <xdr:spPr>
        <a:xfrm>
          <a:off x="836304" y="178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F326449B-FF65-4076-BF70-BE59EAD946E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605EB953-1A03-4F97-990A-9ACC460A628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EC695F2E-B516-4C83-9699-F602C2F6A0AD}"/>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DF8B531A-4087-4F88-9559-9E82A32BD07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DED3E720-DF83-4B49-93A3-AC3A742125F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DA783F7E-56AE-4F86-9ACF-974A300C4E0D}"/>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A665F6D4-9512-4AD5-9F73-D44A5B6B472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644DA710-79AB-497B-95A8-562284D73749}"/>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D6277170-13C5-4A51-A1B1-7970A47D7F4B}"/>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5C927493-1BBA-4B2F-8A21-4A9F30DA0BE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81EDB202-C59F-496B-97E2-13BF2CB3D8F1}"/>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D81B3A4B-3C74-4B62-8D2E-9209B1FF3812}"/>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E709A3F3-3542-4D0E-801A-42D09C37C6D4}"/>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D7DA0835-AD62-4A98-BC39-9B67BFE9125E}"/>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693D49D1-783B-4D4B-8CEF-EF6E3E044E47}"/>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B74066CE-E18B-48D5-9379-C5D992E8CB32}"/>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54924030-BCA4-45CA-B727-B618C660E739}"/>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D8CA533-3E70-469C-8EFB-524E3643ED78}"/>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10B1251-FA77-4DFF-9891-448DC4C9B379}"/>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CFEAFEA8-F0CE-4AE0-B07C-EDAD5DE685F7}"/>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24EA054B-B3ED-4D0C-AA92-369E307E5498}"/>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6DC3D90F-CE46-46BA-80F3-B37F60685404}"/>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AE14085D-B00F-44AE-9E52-A397A4894971}"/>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63" name="直線コネクタ 462">
          <a:extLst>
            <a:ext uri="{FF2B5EF4-FFF2-40B4-BE49-F238E27FC236}">
              <a16:creationId xmlns:a16="http://schemas.microsoft.com/office/drawing/2014/main" id="{69708A7D-F2DF-4F86-B56E-44FD2104CC24}"/>
            </a:ext>
          </a:extLst>
        </xdr:cNvPr>
        <xdr:cNvCxnSpPr/>
      </xdr:nvCxnSpPr>
      <xdr:spPr>
        <a:xfrm flipV="1">
          <a:off x="9219565" y="16790670"/>
          <a:ext cx="0"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64" name="【市民会館】&#10;一人当たり面積最小値テキスト">
          <a:extLst>
            <a:ext uri="{FF2B5EF4-FFF2-40B4-BE49-F238E27FC236}">
              <a16:creationId xmlns:a16="http://schemas.microsoft.com/office/drawing/2014/main" id="{D0143193-ADC7-4ADD-A78C-155AA2B75F27}"/>
            </a:ext>
          </a:extLst>
        </xdr:cNvPr>
        <xdr:cNvSpPr txBox="1"/>
      </xdr:nvSpPr>
      <xdr:spPr>
        <a:xfrm>
          <a:off x="9258300" y="1822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65" name="直線コネクタ 464">
          <a:extLst>
            <a:ext uri="{FF2B5EF4-FFF2-40B4-BE49-F238E27FC236}">
              <a16:creationId xmlns:a16="http://schemas.microsoft.com/office/drawing/2014/main" id="{FEF4E317-83B9-435E-A4AE-4FC7725C67D6}"/>
            </a:ext>
          </a:extLst>
        </xdr:cNvPr>
        <xdr:cNvCxnSpPr/>
      </xdr:nvCxnSpPr>
      <xdr:spPr>
        <a:xfrm>
          <a:off x="9154160" y="18222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6" name="【市民会館】&#10;一人当たり面積最大値テキスト">
          <a:extLst>
            <a:ext uri="{FF2B5EF4-FFF2-40B4-BE49-F238E27FC236}">
              <a16:creationId xmlns:a16="http://schemas.microsoft.com/office/drawing/2014/main" id="{0FEEF956-484F-4367-BFB2-A727436F4974}"/>
            </a:ext>
          </a:extLst>
        </xdr:cNvPr>
        <xdr:cNvSpPr txBox="1"/>
      </xdr:nvSpPr>
      <xdr:spPr>
        <a:xfrm>
          <a:off x="9258300" y="165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7" name="直線コネクタ 466">
          <a:extLst>
            <a:ext uri="{FF2B5EF4-FFF2-40B4-BE49-F238E27FC236}">
              <a16:creationId xmlns:a16="http://schemas.microsoft.com/office/drawing/2014/main" id="{28317B6D-F85E-4791-A825-20D4DD80F75D}"/>
            </a:ext>
          </a:extLst>
        </xdr:cNvPr>
        <xdr:cNvCxnSpPr/>
      </xdr:nvCxnSpPr>
      <xdr:spPr>
        <a:xfrm>
          <a:off x="9154160" y="16790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468" name="【市民会館】&#10;一人当たり面積平均値テキスト">
          <a:extLst>
            <a:ext uri="{FF2B5EF4-FFF2-40B4-BE49-F238E27FC236}">
              <a16:creationId xmlns:a16="http://schemas.microsoft.com/office/drawing/2014/main" id="{8F10309C-0A72-4853-85AC-60B737268C08}"/>
            </a:ext>
          </a:extLst>
        </xdr:cNvPr>
        <xdr:cNvSpPr txBox="1"/>
      </xdr:nvSpPr>
      <xdr:spPr>
        <a:xfrm>
          <a:off x="9258300" y="1771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9" name="フローチャート: 判断 468">
          <a:extLst>
            <a:ext uri="{FF2B5EF4-FFF2-40B4-BE49-F238E27FC236}">
              <a16:creationId xmlns:a16="http://schemas.microsoft.com/office/drawing/2014/main" id="{DA9ACB86-326F-4632-AAFF-1304071AFE10}"/>
            </a:ext>
          </a:extLst>
        </xdr:cNvPr>
        <xdr:cNvSpPr/>
      </xdr:nvSpPr>
      <xdr:spPr>
        <a:xfrm>
          <a:off x="9192260" y="178622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70" name="フローチャート: 判断 469">
          <a:extLst>
            <a:ext uri="{FF2B5EF4-FFF2-40B4-BE49-F238E27FC236}">
              <a16:creationId xmlns:a16="http://schemas.microsoft.com/office/drawing/2014/main" id="{10DF3FBF-1813-4C83-BE68-FB7E704E78D5}"/>
            </a:ext>
          </a:extLst>
        </xdr:cNvPr>
        <xdr:cNvSpPr/>
      </xdr:nvSpPr>
      <xdr:spPr>
        <a:xfrm>
          <a:off x="8445500" y="17884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71" name="フローチャート: 判断 470">
          <a:extLst>
            <a:ext uri="{FF2B5EF4-FFF2-40B4-BE49-F238E27FC236}">
              <a16:creationId xmlns:a16="http://schemas.microsoft.com/office/drawing/2014/main" id="{B981C798-E353-49CB-9B68-362355905208}"/>
            </a:ext>
          </a:extLst>
        </xdr:cNvPr>
        <xdr:cNvSpPr/>
      </xdr:nvSpPr>
      <xdr:spPr>
        <a:xfrm>
          <a:off x="7670800" y="17936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72" name="フローチャート: 判断 471">
          <a:extLst>
            <a:ext uri="{FF2B5EF4-FFF2-40B4-BE49-F238E27FC236}">
              <a16:creationId xmlns:a16="http://schemas.microsoft.com/office/drawing/2014/main" id="{ADA73C99-FBF6-4DFC-97A3-F2DADBB63D91}"/>
            </a:ext>
          </a:extLst>
        </xdr:cNvPr>
        <xdr:cNvSpPr/>
      </xdr:nvSpPr>
      <xdr:spPr>
        <a:xfrm>
          <a:off x="6873240" y="17930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3" name="フローチャート: 判断 472">
          <a:extLst>
            <a:ext uri="{FF2B5EF4-FFF2-40B4-BE49-F238E27FC236}">
              <a16:creationId xmlns:a16="http://schemas.microsoft.com/office/drawing/2014/main" id="{9E686F12-9C9D-4A9E-8D42-F91905E30707}"/>
            </a:ext>
          </a:extLst>
        </xdr:cNvPr>
        <xdr:cNvSpPr/>
      </xdr:nvSpPr>
      <xdr:spPr>
        <a:xfrm>
          <a:off x="6098540" y="17879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64BACA4-685A-43D6-A34B-49B5AF90E36B}"/>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D6F9FFA-9DC2-4F96-982F-CCC19C7A5E7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3223C69-062E-48E7-8CAB-C3879C3D9247}"/>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9A509AE-F100-4B1A-BAD0-1A429B799E7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7F363D43-DBB2-4B2C-AB52-3A9F17C3C60E}"/>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66548</xdr:rowOff>
    </xdr:from>
    <xdr:to>
      <xdr:col>55</xdr:col>
      <xdr:colOff>50800</xdr:colOff>
      <xdr:row>108</xdr:row>
      <xdr:rowOff>168148</xdr:rowOff>
    </xdr:to>
    <xdr:sp macro="" textlink="">
      <xdr:nvSpPr>
        <xdr:cNvPr id="479" name="楕円 478">
          <a:extLst>
            <a:ext uri="{FF2B5EF4-FFF2-40B4-BE49-F238E27FC236}">
              <a16:creationId xmlns:a16="http://schemas.microsoft.com/office/drawing/2014/main" id="{F9071912-959E-407E-85C9-B9CA11CAF11A}"/>
            </a:ext>
          </a:extLst>
        </xdr:cNvPr>
        <xdr:cNvSpPr/>
      </xdr:nvSpPr>
      <xdr:spPr>
        <a:xfrm>
          <a:off x="9192260" y="181716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152925</xdr:rowOff>
    </xdr:from>
    <xdr:ext cx="469744" cy="259045"/>
    <xdr:sp macro="" textlink="">
      <xdr:nvSpPr>
        <xdr:cNvPr id="480" name="【市民会館】&#10;一人当たり面積該当値テキスト">
          <a:extLst>
            <a:ext uri="{FF2B5EF4-FFF2-40B4-BE49-F238E27FC236}">
              <a16:creationId xmlns:a16="http://schemas.microsoft.com/office/drawing/2014/main" id="{0E13A857-A419-4927-883C-52BEBA6F8CD6}"/>
            </a:ext>
          </a:extLst>
        </xdr:cNvPr>
        <xdr:cNvSpPr txBox="1"/>
      </xdr:nvSpPr>
      <xdr:spPr>
        <a:xfrm>
          <a:off x="9258300" y="1809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67311</xdr:rowOff>
    </xdr:from>
    <xdr:to>
      <xdr:col>50</xdr:col>
      <xdr:colOff>165100</xdr:colOff>
      <xdr:row>108</xdr:row>
      <xdr:rowOff>168911</xdr:rowOff>
    </xdr:to>
    <xdr:sp macro="" textlink="">
      <xdr:nvSpPr>
        <xdr:cNvPr id="481" name="楕円 480">
          <a:extLst>
            <a:ext uri="{FF2B5EF4-FFF2-40B4-BE49-F238E27FC236}">
              <a16:creationId xmlns:a16="http://schemas.microsoft.com/office/drawing/2014/main" id="{76DA4154-0C63-4A78-94A6-E10AFE7C6F99}"/>
            </a:ext>
          </a:extLst>
        </xdr:cNvPr>
        <xdr:cNvSpPr/>
      </xdr:nvSpPr>
      <xdr:spPr>
        <a:xfrm>
          <a:off x="8445500" y="181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117348</xdr:rowOff>
    </xdr:from>
    <xdr:to>
      <xdr:col>55</xdr:col>
      <xdr:colOff>0</xdr:colOff>
      <xdr:row>108</xdr:row>
      <xdr:rowOff>118111</xdr:rowOff>
    </xdr:to>
    <xdr:cxnSp macro="">
      <xdr:nvCxnSpPr>
        <xdr:cNvPr id="482" name="直線コネクタ 481">
          <a:extLst>
            <a:ext uri="{FF2B5EF4-FFF2-40B4-BE49-F238E27FC236}">
              <a16:creationId xmlns:a16="http://schemas.microsoft.com/office/drawing/2014/main" id="{F812C4A1-DC62-42C1-BD24-030208B811C7}"/>
            </a:ext>
          </a:extLst>
        </xdr:cNvPr>
        <xdr:cNvCxnSpPr/>
      </xdr:nvCxnSpPr>
      <xdr:spPr>
        <a:xfrm flipV="1">
          <a:off x="8496300" y="18222468"/>
          <a:ext cx="7239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68072</xdr:rowOff>
    </xdr:from>
    <xdr:to>
      <xdr:col>46</xdr:col>
      <xdr:colOff>38100</xdr:colOff>
      <xdr:row>108</xdr:row>
      <xdr:rowOff>169672</xdr:rowOff>
    </xdr:to>
    <xdr:sp macro="" textlink="">
      <xdr:nvSpPr>
        <xdr:cNvPr id="483" name="楕円 482">
          <a:extLst>
            <a:ext uri="{FF2B5EF4-FFF2-40B4-BE49-F238E27FC236}">
              <a16:creationId xmlns:a16="http://schemas.microsoft.com/office/drawing/2014/main" id="{B172CDAF-E337-4579-A446-5297AF954EF0}"/>
            </a:ext>
          </a:extLst>
        </xdr:cNvPr>
        <xdr:cNvSpPr/>
      </xdr:nvSpPr>
      <xdr:spPr>
        <a:xfrm>
          <a:off x="7670800" y="181731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118111</xdr:rowOff>
    </xdr:from>
    <xdr:to>
      <xdr:col>50</xdr:col>
      <xdr:colOff>114300</xdr:colOff>
      <xdr:row>108</xdr:row>
      <xdr:rowOff>118872</xdr:rowOff>
    </xdr:to>
    <xdr:cxnSp macro="">
      <xdr:nvCxnSpPr>
        <xdr:cNvPr id="484" name="直線コネクタ 483">
          <a:extLst>
            <a:ext uri="{FF2B5EF4-FFF2-40B4-BE49-F238E27FC236}">
              <a16:creationId xmlns:a16="http://schemas.microsoft.com/office/drawing/2014/main" id="{1119D122-FC8D-4F35-ACF3-D01C9D8B647B}"/>
            </a:ext>
          </a:extLst>
        </xdr:cNvPr>
        <xdr:cNvCxnSpPr/>
      </xdr:nvCxnSpPr>
      <xdr:spPr>
        <a:xfrm flipV="1">
          <a:off x="7713980" y="18223231"/>
          <a:ext cx="78232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68835</xdr:rowOff>
    </xdr:from>
    <xdr:to>
      <xdr:col>41</xdr:col>
      <xdr:colOff>101600</xdr:colOff>
      <xdr:row>108</xdr:row>
      <xdr:rowOff>170435</xdr:rowOff>
    </xdr:to>
    <xdr:sp macro="" textlink="">
      <xdr:nvSpPr>
        <xdr:cNvPr id="485" name="楕円 484">
          <a:extLst>
            <a:ext uri="{FF2B5EF4-FFF2-40B4-BE49-F238E27FC236}">
              <a16:creationId xmlns:a16="http://schemas.microsoft.com/office/drawing/2014/main" id="{641753EF-6A20-4E6D-A2D7-50BBD1DAB5D4}"/>
            </a:ext>
          </a:extLst>
        </xdr:cNvPr>
        <xdr:cNvSpPr/>
      </xdr:nvSpPr>
      <xdr:spPr>
        <a:xfrm>
          <a:off x="6873240" y="181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118872</xdr:rowOff>
    </xdr:from>
    <xdr:to>
      <xdr:col>45</xdr:col>
      <xdr:colOff>177800</xdr:colOff>
      <xdr:row>108</xdr:row>
      <xdr:rowOff>119635</xdr:rowOff>
    </xdr:to>
    <xdr:cxnSp macro="">
      <xdr:nvCxnSpPr>
        <xdr:cNvPr id="486" name="直線コネクタ 485">
          <a:extLst>
            <a:ext uri="{FF2B5EF4-FFF2-40B4-BE49-F238E27FC236}">
              <a16:creationId xmlns:a16="http://schemas.microsoft.com/office/drawing/2014/main" id="{4D6FC412-24FD-436A-95CF-63AFBCF2D637}"/>
            </a:ext>
          </a:extLst>
        </xdr:cNvPr>
        <xdr:cNvCxnSpPr/>
      </xdr:nvCxnSpPr>
      <xdr:spPr>
        <a:xfrm flipV="1">
          <a:off x="6924040" y="18223992"/>
          <a:ext cx="78994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68835</xdr:rowOff>
    </xdr:from>
    <xdr:to>
      <xdr:col>36</xdr:col>
      <xdr:colOff>165100</xdr:colOff>
      <xdr:row>108</xdr:row>
      <xdr:rowOff>170435</xdr:rowOff>
    </xdr:to>
    <xdr:sp macro="" textlink="">
      <xdr:nvSpPr>
        <xdr:cNvPr id="487" name="楕円 486">
          <a:extLst>
            <a:ext uri="{FF2B5EF4-FFF2-40B4-BE49-F238E27FC236}">
              <a16:creationId xmlns:a16="http://schemas.microsoft.com/office/drawing/2014/main" id="{4D61E499-6F69-46CB-B7BD-C5265466A983}"/>
            </a:ext>
          </a:extLst>
        </xdr:cNvPr>
        <xdr:cNvSpPr/>
      </xdr:nvSpPr>
      <xdr:spPr>
        <a:xfrm>
          <a:off x="6098540" y="181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119635</xdr:rowOff>
    </xdr:from>
    <xdr:to>
      <xdr:col>41</xdr:col>
      <xdr:colOff>50800</xdr:colOff>
      <xdr:row>108</xdr:row>
      <xdr:rowOff>119635</xdr:rowOff>
    </xdr:to>
    <xdr:cxnSp macro="">
      <xdr:nvCxnSpPr>
        <xdr:cNvPr id="488" name="直線コネクタ 487">
          <a:extLst>
            <a:ext uri="{FF2B5EF4-FFF2-40B4-BE49-F238E27FC236}">
              <a16:creationId xmlns:a16="http://schemas.microsoft.com/office/drawing/2014/main" id="{B19FF27A-6928-4517-842C-79F3D9ADEAAC}"/>
            </a:ext>
          </a:extLst>
        </xdr:cNvPr>
        <xdr:cNvCxnSpPr/>
      </xdr:nvCxnSpPr>
      <xdr:spPr>
        <a:xfrm>
          <a:off x="6149340" y="1822475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489" name="n_1aveValue【市民会館】&#10;一人当たり面積">
          <a:extLst>
            <a:ext uri="{FF2B5EF4-FFF2-40B4-BE49-F238E27FC236}">
              <a16:creationId xmlns:a16="http://schemas.microsoft.com/office/drawing/2014/main" id="{0C2C2ED6-F95A-406D-A508-AF6A43E6DE4D}"/>
            </a:ext>
          </a:extLst>
        </xdr:cNvPr>
        <xdr:cNvSpPr txBox="1"/>
      </xdr:nvSpPr>
      <xdr:spPr>
        <a:xfrm>
          <a:off x="827158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490" name="n_2aveValue【市民会館】&#10;一人当たり面積">
          <a:extLst>
            <a:ext uri="{FF2B5EF4-FFF2-40B4-BE49-F238E27FC236}">
              <a16:creationId xmlns:a16="http://schemas.microsoft.com/office/drawing/2014/main" id="{96BDF6F4-1E47-4228-9386-4B04B95F0F2F}"/>
            </a:ext>
          </a:extLst>
        </xdr:cNvPr>
        <xdr:cNvSpPr txBox="1"/>
      </xdr:nvSpPr>
      <xdr:spPr>
        <a:xfrm>
          <a:off x="7509587" y="177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107714</xdr:rowOff>
    </xdr:from>
    <xdr:ext cx="469744" cy="259045"/>
    <xdr:sp macro="" textlink="">
      <xdr:nvSpPr>
        <xdr:cNvPr id="491" name="n_3aveValue【市民会館】&#10;一人当たり面積">
          <a:extLst>
            <a:ext uri="{FF2B5EF4-FFF2-40B4-BE49-F238E27FC236}">
              <a16:creationId xmlns:a16="http://schemas.microsoft.com/office/drawing/2014/main" id="{16476D0B-A8A7-4875-BFDD-74FB531BE21C}"/>
            </a:ext>
          </a:extLst>
        </xdr:cNvPr>
        <xdr:cNvSpPr txBox="1"/>
      </xdr:nvSpPr>
      <xdr:spPr>
        <a:xfrm>
          <a:off x="6712027" y="1770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492" name="n_4aveValue【市民会館】&#10;一人当たり面積">
          <a:extLst>
            <a:ext uri="{FF2B5EF4-FFF2-40B4-BE49-F238E27FC236}">
              <a16:creationId xmlns:a16="http://schemas.microsoft.com/office/drawing/2014/main" id="{FE373BE3-1636-4526-9A1F-C89E8D0D48FE}"/>
            </a:ext>
          </a:extLst>
        </xdr:cNvPr>
        <xdr:cNvSpPr txBox="1"/>
      </xdr:nvSpPr>
      <xdr:spPr>
        <a:xfrm>
          <a:off x="59373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160038</xdr:rowOff>
    </xdr:from>
    <xdr:ext cx="469744" cy="259045"/>
    <xdr:sp macro="" textlink="">
      <xdr:nvSpPr>
        <xdr:cNvPr id="493" name="n_1mainValue【市民会館】&#10;一人当たり面積">
          <a:extLst>
            <a:ext uri="{FF2B5EF4-FFF2-40B4-BE49-F238E27FC236}">
              <a16:creationId xmlns:a16="http://schemas.microsoft.com/office/drawing/2014/main" id="{B5FEB1B2-4061-488E-A959-5E092E379095}"/>
            </a:ext>
          </a:extLst>
        </xdr:cNvPr>
        <xdr:cNvSpPr txBox="1"/>
      </xdr:nvSpPr>
      <xdr:spPr>
        <a:xfrm>
          <a:off x="8271587" y="1826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160799</xdr:rowOff>
    </xdr:from>
    <xdr:ext cx="469744" cy="259045"/>
    <xdr:sp macro="" textlink="">
      <xdr:nvSpPr>
        <xdr:cNvPr id="494" name="n_2mainValue【市民会館】&#10;一人当たり面積">
          <a:extLst>
            <a:ext uri="{FF2B5EF4-FFF2-40B4-BE49-F238E27FC236}">
              <a16:creationId xmlns:a16="http://schemas.microsoft.com/office/drawing/2014/main" id="{35B6B3C7-DC4C-4023-8E66-CBB72B67886D}"/>
            </a:ext>
          </a:extLst>
        </xdr:cNvPr>
        <xdr:cNvSpPr txBox="1"/>
      </xdr:nvSpPr>
      <xdr:spPr>
        <a:xfrm>
          <a:off x="7509587" y="1826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161562</xdr:rowOff>
    </xdr:from>
    <xdr:ext cx="469744" cy="259045"/>
    <xdr:sp macro="" textlink="">
      <xdr:nvSpPr>
        <xdr:cNvPr id="495" name="n_3mainValue【市民会館】&#10;一人当たり面積">
          <a:extLst>
            <a:ext uri="{FF2B5EF4-FFF2-40B4-BE49-F238E27FC236}">
              <a16:creationId xmlns:a16="http://schemas.microsoft.com/office/drawing/2014/main" id="{0D3E7588-093C-441E-BA2E-202C456F19CC}"/>
            </a:ext>
          </a:extLst>
        </xdr:cNvPr>
        <xdr:cNvSpPr txBox="1"/>
      </xdr:nvSpPr>
      <xdr:spPr>
        <a:xfrm>
          <a:off x="6712027" y="182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161562</xdr:rowOff>
    </xdr:from>
    <xdr:ext cx="469744" cy="259045"/>
    <xdr:sp macro="" textlink="">
      <xdr:nvSpPr>
        <xdr:cNvPr id="496" name="n_4mainValue【市民会館】&#10;一人当たり面積">
          <a:extLst>
            <a:ext uri="{FF2B5EF4-FFF2-40B4-BE49-F238E27FC236}">
              <a16:creationId xmlns:a16="http://schemas.microsoft.com/office/drawing/2014/main" id="{8DE791F4-84FE-47BF-8E9D-9B63FE53B936}"/>
            </a:ext>
          </a:extLst>
        </xdr:cNvPr>
        <xdr:cNvSpPr txBox="1"/>
      </xdr:nvSpPr>
      <xdr:spPr>
        <a:xfrm>
          <a:off x="5937327" y="182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3604C9D9-81A3-464F-8FDB-EC07E3AED07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38ACB66C-6B2A-4864-BC92-838A5417EFD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751BCE93-4AAC-4F6B-97D0-7A330CC9C75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95714D21-3865-4592-9EB7-9539BF344B1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4D368FA3-5F00-49FE-B992-AABB99D876A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9E043058-FC25-49E2-8665-610932FB95B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55F1E473-6289-44C3-B41E-5FB02B9EB50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57385F1E-DA81-4E78-B878-66B6D332266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1DA150EB-8C10-4974-9D19-87A7D808A0D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2F0274EC-6C1D-4311-AB12-C4BD27ACD6B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4E5DBDCF-FEDE-4AAD-8761-1A65252BE84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68A4A749-28FE-480E-8CD3-9635C35BA84D}"/>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D6FB7A04-783F-421D-AFDB-6A95B5AED5D6}"/>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FC49368D-955C-497D-8329-FF21F1CC7B78}"/>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CDC35427-07C2-4D88-8BDC-7DE00D240CAA}"/>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6C31114F-6E69-4A2E-B2C0-E3BCEB87359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B52FE258-C9DA-422E-9C21-0C55DC2D69B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8EFBFBE0-6250-4B79-B141-63542A5C3B5C}"/>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A3C4299B-3504-4661-9FC1-1C527B687F17}"/>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5D3586F9-A740-4876-A102-3034581F33D4}"/>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E244CA18-EAB6-40BF-9126-95EBE8EA989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95BF1144-268B-4D6C-B1CF-6F0003EC6952}"/>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86502384-F4DD-42FB-9E0C-4C635D355EB7}"/>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F36A196-450E-49C3-B120-24120CB036D3}"/>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20D81C31-EC99-40CF-9EFF-92FEB1FDC166}"/>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44E75F8B-F1A9-4687-87CE-F59598867392}"/>
            </a:ext>
          </a:extLst>
        </xdr:cNvPr>
        <xdr:cNvCxnSpPr/>
      </xdr:nvCxnSpPr>
      <xdr:spPr>
        <a:xfrm flipV="1">
          <a:off x="14375764" y="55756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B9C2047B-DBCB-4D1D-AD02-05B0056B8A17}"/>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9D7E5127-9C9B-472D-BD9E-F75EB512F01B}"/>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C50B9516-56D9-4A29-B963-EA58081944A2}"/>
            </a:ext>
          </a:extLst>
        </xdr:cNvPr>
        <xdr:cNvSpPr txBox="1"/>
      </xdr:nvSpPr>
      <xdr:spPr>
        <a:xfrm>
          <a:off x="14414500" y="5358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6" name="直線コネクタ 525">
          <a:extLst>
            <a:ext uri="{FF2B5EF4-FFF2-40B4-BE49-F238E27FC236}">
              <a16:creationId xmlns:a16="http://schemas.microsoft.com/office/drawing/2014/main" id="{59921BF6-54E1-4156-BB91-5449038B1C68}"/>
            </a:ext>
          </a:extLst>
        </xdr:cNvPr>
        <xdr:cNvCxnSpPr/>
      </xdr:nvCxnSpPr>
      <xdr:spPr>
        <a:xfrm>
          <a:off x="14287500" y="557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3EB2574B-F9B5-4786-A29A-122300F47877}"/>
            </a:ext>
          </a:extLst>
        </xdr:cNvPr>
        <xdr:cNvSpPr txBox="1"/>
      </xdr:nvSpPr>
      <xdr:spPr>
        <a:xfrm>
          <a:off x="14414500" y="63240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8" name="フローチャート: 判断 527">
          <a:extLst>
            <a:ext uri="{FF2B5EF4-FFF2-40B4-BE49-F238E27FC236}">
              <a16:creationId xmlns:a16="http://schemas.microsoft.com/office/drawing/2014/main" id="{B1520A77-7455-45F5-A289-3A5091C59BEA}"/>
            </a:ext>
          </a:extLst>
        </xdr:cNvPr>
        <xdr:cNvSpPr/>
      </xdr:nvSpPr>
      <xdr:spPr>
        <a:xfrm>
          <a:off x="14325600" y="63456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9" name="フローチャート: 判断 528">
          <a:extLst>
            <a:ext uri="{FF2B5EF4-FFF2-40B4-BE49-F238E27FC236}">
              <a16:creationId xmlns:a16="http://schemas.microsoft.com/office/drawing/2014/main" id="{06F79EE1-51BB-4CF5-8736-23DF86509E46}"/>
            </a:ext>
          </a:extLst>
        </xdr:cNvPr>
        <xdr:cNvSpPr/>
      </xdr:nvSpPr>
      <xdr:spPr>
        <a:xfrm>
          <a:off x="13578840" y="64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530" name="フローチャート: 判断 529">
          <a:extLst>
            <a:ext uri="{FF2B5EF4-FFF2-40B4-BE49-F238E27FC236}">
              <a16:creationId xmlns:a16="http://schemas.microsoft.com/office/drawing/2014/main" id="{F764876D-CDA2-4F13-91B0-53913CFE76BF}"/>
            </a:ext>
          </a:extLst>
        </xdr:cNvPr>
        <xdr:cNvSpPr/>
      </xdr:nvSpPr>
      <xdr:spPr>
        <a:xfrm>
          <a:off x="12804140" y="6469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531" name="フローチャート: 判断 530">
          <a:extLst>
            <a:ext uri="{FF2B5EF4-FFF2-40B4-BE49-F238E27FC236}">
              <a16:creationId xmlns:a16="http://schemas.microsoft.com/office/drawing/2014/main" id="{2565ADD5-AFD5-4484-9A9E-C6BB21149A14}"/>
            </a:ext>
          </a:extLst>
        </xdr:cNvPr>
        <xdr:cNvSpPr/>
      </xdr:nvSpPr>
      <xdr:spPr>
        <a:xfrm>
          <a:off x="12029440" y="6461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2" name="フローチャート: 判断 531">
          <a:extLst>
            <a:ext uri="{FF2B5EF4-FFF2-40B4-BE49-F238E27FC236}">
              <a16:creationId xmlns:a16="http://schemas.microsoft.com/office/drawing/2014/main" id="{71D60583-7A0A-45DA-A6ED-80C5B01C4AA9}"/>
            </a:ext>
          </a:extLst>
        </xdr:cNvPr>
        <xdr:cNvSpPr/>
      </xdr:nvSpPr>
      <xdr:spPr>
        <a:xfrm>
          <a:off x="1123188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0C7102B-8632-4ABF-A4A3-636D7665EEC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00429DE-2463-4C20-B7C1-63A5F84A49E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923287C6-D57F-4D52-A570-779470A460A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1925A0C6-C9EC-4CBD-8345-F0D124DA8D4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CD4AE630-798E-4195-B68E-DF9CE9212FB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538" name="楕円 537">
          <a:extLst>
            <a:ext uri="{FF2B5EF4-FFF2-40B4-BE49-F238E27FC236}">
              <a16:creationId xmlns:a16="http://schemas.microsoft.com/office/drawing/2014/main" id="{74908633-91B4-4836-B80E-F9B162BA42B7}"/>
            </a:ext>
          </a:extLst>
        </xdr:cNvPr>
        <xdr:cNvSpPr/>
      </xdr:nvSpPr>
      <xdr:spPr>
        <a:xfrm>
          <a:off x="14325600" y="616820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156046</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EC5D0F32-24B8-470A-BB85-CB96386DC55B}"/>
            </a:ext>
          </a:extLst>
        </xdr:cNvPr>
        <xdr:cNvSpPr txBox="1"/>
      </xdr:nvSpPr>
      <xdr:spPr>
        <a:xfrm>
          <a:off x="14414500"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108676</xdr:rowOff>
    </xdr:from>
    <xdr:to>
      <xdr:col>81</xdr:col>
      <xdr:colOff>101600</xdr:colOff>
      <xdr:row>37</xdr:row>
      <xdr:rowOff>38826</xdr:rowOff>
    </xdr:to>
    <xdr:sp macro="" textlink="">
      <xdr:nvSpPr>
        <xdr:cNvPr id="540" name="楕円 539">
          <a:extLst>
            <a:ext uri="{FF2B5EF4-FFF2-40B4-BE49-F238E27FC236}">
              <a16:creationId xmlns:a16="http://schemas.microsoft.com/office/drawing/2014/main" id="{D56AA170-DF0E-47E9-9721-7D5C9B02046E}"/>
            </a:ext>
          </a:extLst>
        </xdr:cNvPr>
        <xdr:cNvSpPr/>
      </xdr:nvSpPr>
      <xdr:spPr>
        <a:xfrm>
          <a:off x="13578840" y="6143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159476</xdr:rowOff>
    </xdr:from>
    <xdr:to>
      <xdr:col>85</xdr:col>
      <xdr:colOff>127000</xdr:colOff>
      <xdr:row>37</xdr:row>
      <xdr:rowOff>12519</xdr:rowOff>
    </xdr:to>
    <xdr:cxnSp macro="">
      <xdr:nvCxnSpPr>
        <xdr:cNvPr id="541" name="直線コネクタ 540">
          <a:extLst>
            <a:ext uri="{FF2B5EF4-FFF2-40B4-BE49-F238E27FC236}">
              <a16:creationId xmlns:a16="http://schemas.microsoft.com/office/drawing/2014/main" id="{95AD6D24-C885-4D62-BCF9-5E9D9A7B4EAC}"/>
            </a:ext>
          </a:extLst>
        </xdr:cNvPr>
        <xdr:cNvCxnSpPr/>
      </xdr:nvCxnSpPr>
      <xdr:spPr>
        <a:xfrm>
          <a:off x="13629640" y="6194516"/>
          <a:ext cx="7467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48260</xdr:rowOff>
    </xdr:from>
    <xdr:to>
      <xdr:col>76</xdr:col>
      <xdr:colOff>165100</xdr:colOff>
      <xdr:row>36</xdr:row>
      <xdr:rowOff>149860</xdr:rowOff>
    </xdr:to>
    <xdr:sp macro="" textlink="">
      <xdr:nvSpPr>
        <xdr:cNvPr id="542" name="楕円 541">
          <a:extLst>
            <a:ext uri="{FF2B5EF4-FFF2-40B4-BE49-F238E27FC236}">
              <a16:creationId xmlns:a16="http://schemas.microsoft.com/office/drawing/2014/main" id="{5D82E24D-5C83-4CA2-8D69-029E666B0215}"/>
            </a:ext>
          </a:extLst>
        </xdr:cNvPr>
        <xdr:cNvSpPr/>
      </xdr:nvSpPr>
      <xdr:spPr>
        <a:xfrm>
          <a:off x="1280414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99060</xdr:rowOff>
    </xdr:from>
    <xdr:to>
      <xdr:col>81</xdr:col>
      <xdr:colOff>50800</xdr:colOff>
      <xdr:row>36</xdr:row>
      <xdr:rowOff>159476</xdr:rowOff>
    </xdr:to>
    <xdr:cxnSp macro="">
      <xdr:nvCxnSpPr>
        <xdr:cNvPr id="543" name="直線コネクタ 542">
          <a:extLst>
            <a:ext uri="{FF2B5EF4-FFF2-40B4-BE49-F238E27FC236}">
              <a16:creationId xmlns:a16="http://schemas.microsoft.com/office/drawing/2014/main" id="{85034246-9541-488A-A7FF-3B8662C0A96D}"/>
            </a:ext>
          </a:extLst>
        </xdr:cNvPr>
        <xdr:cNvCxnSpPr/>
      </xdr:nvCxnSpPr>
      <xdr:spPr>
        <a:xfrm>
          <a:off x="12854940" y="6134100"/>
          <a:ext cx="7747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18869</xdr:rowOff>
    </xdr:from>
    <xdr:to>
      <xdr:col>72</xdr:col>
      <xdr:colOff>38100</xdr:colOff>
      <xdr:row>36</xdr:row>
      <xdr:rowOff>120469</xdr:rowOff>
    </xdr:to>
    <xdr:sp macro="" textlink="">
      <xdr:nvSpPr>
        <xdr:cNvPr id="544" name="楕円 543">
          <a:extLst>
            <a:ext uri="{FF2B5EF4-FFF2-40B4-BE49-F238E27FC236}">
              <a16:creationId xmlns:a16="http://schemas.microsoft.com/office/drawing/2014/main" id="{7A4FD61C-D070-4A3C-8AE5-37347D134201}"/>
            </a:ext>
          </a:extLst>
        </xdr:cNvPr>
        <xdr:cNvSpPr/>
      </xdr:nvSpPr>
      <xdr:spPr>
        <a:xfrm>
          <a:off x="12029440" y="60539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69669</xdr:rowOff>
    </xdr:from>
    <xdr:to>
      <xdr:col>76</xdr:col>
      <xdr:colOff>114300</xdr:colOff>
      <xdr:row>36</xdr:row>
      <xdr:rowOff>99060</xdr:rowOff>
    </xdr:to>
    <xdr:cxnSp macro="">
      <xdr:nvCxnSpPr>
        <xdr:cNvPr id="545" name="直線コネクタ 544">
          <a:extLst>
            <a:ext uri="{FF2B5EF4-FFF2-40B4-BE49-F238E27FC236}">
              <a16:creationId xmlns:a16="http://schemas.microsoft.com/office/drawing/2014/main" id="{777E1AB0-B2F5-4C03-AC66-AA7E76F9220C}"/>
            </a:ext>
          </a:extLst>
        </xdr:cNvPr>
        <xdr:cNvCxnSpPr/>
      </xdr:nvCxnSpPr>
      <xdr:spPr>
        <a:xfrm>
          <a:off x="12072620" y="6104709"/>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146231</xdr:rowOff>
    </xdr:from>
    <xdr:to>
      <xdr:col>67</xdr:col>
      <xdr:colOff>101600</xdr:colOff>
      <xdr:row>36</xdr:row>
      <xdr:rowOff>76381</xdr:rowOff>
    </xdr:to>
    <xdr:sp macro="" textlink="">
      <xdr:nvSpPr>
        <xdr:cNvPr id="546" name="楕円 545">
          <a:extLst>
            <a:ext uri="{FF2B5EF4-FFF2-40B4-BE49-F238E27FC236}">
              <a16:creationId xmlns:a16="http://schemas.microsoft.com/office/drawing/2014/main" id="{2538F000-613D-4FE8-BA51-1E0B6E4A76A8}"/>
            </a:ext>
          </a:extLst>
        </xdr:cNvPr>
        <xdr:cNvSpPr/>
      </xdr:nvSpPr>
      <xdr:spPr>
        <a:xfrm>
          <a:off x="11231880" y="6013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25581</xdr:rowOff>
    </xdr:from>
    <xdr:to>
      <xdr:col>71</xdr:col>
      <xdr:colOff>177800</xdr:colOff>
      <xdr:row>36</xdr:row>
      <xdr:rowOff>69669</xdr:rowOff>
    </xdr:to>
    <xdr:cxnSp macro="">
      <xdr:nvCxnSpPr>
        <xdr:cNvPr id="547" name="直線コネクタ 546">
          <a:extLst>
            <a:ext uri="{FF2B5EF4-FFF2-40B4-BE49-F238E27FC236}">
              <a16:creationId xmlns:a16="http://schemas.microsoft.com/office/drawing/2014/main" id="{B5B5EA8D-36E8-4034-8CE4-AE528B1D0132}"/>
            </a:ext>
          </a:extLst>
        </xdr:cNvPr>
        <xdr:cNvCxnSpPr/>
      </xdr:nvCxnSpPr>
      <xdr:spPr>
        <a:xfrm>
          <a:off x="11282680" y="6060621"/>
          <a:ext cx="78994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3A97A31D-A5A9-4E7D-A0E0-447BB2AB8E4E}"/>
            </a:ext>
          </a:extLst>
        </xdr:cNvPr>
        <xdr:cNvSpPr txBox="1"/>
      </xdr:nvSpPr>
      <xdr:spPr>
        <a:xfrm>
          <a:off x="13437244" y="65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433CEEAF-64F3-4E41-BAB0-01F98E30B613}"/>
            </a:ext>
          </a:extLst>
        </xdr:cNvPr>
        <xdr:cNvSpPr txBox="1"/>
      </xdr:nvSpPr>
      <xdr:spPr>
        <a:xfrm>
          <a:off x="126752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D8C14F4D-225A-4AD8-9DC5-1213C790072C}"/>
            </a:ext>
          </a:extLst>
        </xdr:cNvPr>
        <xdr:cNvSpPr txBox="1"/>
      </xdr:nvSpPr>
      <xdr:spPr>
        <a:xfrm>
          <a:off x="11900544" y="65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3A19B144-50E9-49A2-920F-37B27371005C}"/>
            </a:ext>
          </a:extLst>
        </xdr:cNvPr>
        <xdr:cNvSpPr txBox="1"/>
      </xdr:nvSpPr>
      <xdr:spPr>
        <a:xfrm>
          <a:off x="1110298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55353</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42A34D66-0E12-4B55-9540-DCBC775097C6}"/>
            </a:ext>
          </a:extLst>
        </xdr:cNvPr>
        <xdr:cNvSpPr txBox="1"/>
      </xdr:nvSpPr>
      <xdr:spPr>
        <a:xfrm>
          <a:off x="13437244" y="592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166387</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EBFABFB2-87FC-4336-B0A4-DF112375260A}"/>
            </a:ext>
          </a:extLst>
        </xdr:cNvPr>
        <xdr:cNvSpPr txBox="1"/>
      </xdr:nvSpPr>
      <xdr:spPr>
        <a:xfrm>
          <a:off x="126752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136996</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0E93B827-8AAB-4E5F-9D1D-2262D4F32FF1}"/>
            </a:ext>
          </a:extLst>
        </xdr:cNvPr>
        <xdr:cNvSpPr txBox="1"/>
      </xdr:nvSpPr>
      <xdr:spPr>
        <a:xfrm>
          <a:off x="11900544" y="58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92908</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64627D1D-AB4F-4DD8-B30D-5245D06B8F77}"/>
            </a:ext>
          </a:extLst>
        </xdr:cNvPr>
        <xdr:cNvSpPr txBox="1"/>
      </xdr:nvSpPr>
      <xdr:spPr>
        <a:xfrm>
          <a:off x="11102984" y="579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C7D20AE6-024E-4AF3-9732-794E5C325AF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F107E9D2-9821-4CFC-816E-D6BACC10DCF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D264A89C-6B42-46A7-85D0-60645FF08F9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83CB14B2-CE27-4A04-971F-C56586C1AB3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20757D36-0E5F-4973-B3D6-4C6F6195384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3A42AD8F-264A-4226-BF28-FB893B394B3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6D110CA2-540D-4B20-82D9-42CDD2C391F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F3CDAAD0-FBC4-41A7-973E-50538C499AA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BA617DFB-F829-4D7B-A363-18C1AC29217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D23E5D17-C6CD-486C-A0A2-DE1A512CCDD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52C0C0C7-E680-4AF2-953E-6F28EDCDC58D}"/>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a:extLst>
            <a:ext uri="{FF2B5EF4-FFF2-40B4-BE49-F238E27FC236}">
              <a16:creationId xmlns:a16="http://schemas.microsoft.com/office/drawing/2014/main" id="{D6C9C0CD-7D3E-4520-A028-D23AAC0E140E}"/>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8E872C41-8BE5-402E-890F-3FA1736247D7}"/>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a:extLst>
            <a:ext uri="{FF2B5EF4-FFF2-40B4-BE49-F238E27FC236}">
              <a16:creationId xmlns:a16="http://schemas.microsoft.com/office/drawing/2014/main" id="{307E0D72-C518-49DC-A479-6AE7A59192E3}"/>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DB473443-F350-4623-A779-EC811F912332}"/>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71" name="テキスト ボックス 570">
          <a:extLst>
            <a:ext uri="{FF2B5EF4-FFF2-40B4-BE49-F238E27FC236}">
              <a16:creationId xmlns:a16="http://schemas.microsoft.com/office/drawing/2014/main" id="{1201CA25-3F19-452D-8816-785595D01F80}"/>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5F8484DB-4646-44E8-A265-C64AFB56DB0C}"/>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73" name="テキスト ボックス 572">
          <a:extLst>
            <a:ext uri="{FF2B5EF4-FFF2-40B4-BE49-F238E27FC236}">
              <a16:creationId xmlns:a16="http://schemas.microsoft.com/office/drawing/2014/main" id="{53545846-AB8F-4705-AB55-09D02A10744B}"/>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616F9A19-A122-4900-AC6D-A538B04E3AC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5" name="テキスト ボックス 574">
          <a:extLst>
            <a:ext uri="{FF2B5EF4-FFF2-40B4-BE49-F238E27FC236}">
              <a16:creationId xmlns:a16="http://schemas.microsoft.com/office/drawing/2014/main" id="{BEBB4A07-3AA4-436C-AC66-33D5713AE3C2}"/>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B4A82587-66C8-4C61-85FD-9D6075709E2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a16="http://schemas.microsoft.com/office/drawing/2014/main" id="{23712528-61C1-4154-8D96-978BF5A9A21C}"/>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173996E8-5478-4D84-A1E7-CAFB707F82E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79" name="直線コネクタ 578">
          <a:extLst>
            <a:ext uri="{FF2B5EF4-FFF2-40B4-BE49-F238E27FC236}">
              <a16:creationId xmlns:a16="http://schemas.microsoft.com/office/drawing/2014/main" id="{1B8290A4-87E5-4129-8389-DC2978E81A37}"/>
            </a:ext>
          </a:extLst>
        </xdr:cNvPr>
        <xdr:cNvCxnSpPr/>
      </xdr:nvCxnSpPr>
      <xdr:spPr>
        <a:xfrm flipV="1">
          <a:off x="19509104" y="5615374"/>
          <a:ext cx="0" cy="146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80" name="【一般廃棄物処理施設】&#10;一人当たり有形固定資産（償却資産）額最小値テキスト">
          <a:extLst>
            <a:ext uri="{FF2B5EF4-FFF2-40B4-BE49-F238E27FC236}">
              <a16:creationId xmlns:a16="http://schemas.microsoft.com/office/drawing/2014/main" id="{0FB09AD2-E144-4B7A-B654-93EF33F41DF9}"/>
            </a:ext>
          </a:extLst>
        </xdr:cNvPr>
        <xdr:cNvSpPr txBox="1"/>
      </xdr:nvSpPr>
      <xdr:spPr>
        <a:xfrm>
          <a:off x="19547840" y="708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81" name="直線コネクタ 580">
          <a:extLst>
            <a:ext uri="{FF2B5EF4-FFF2-40B4-BE49-F238E27FC236}">
              <a16:creationId xmlns:a16="http://schemas.microsoft.com/office/drawing/2014/main" id="{AB41F7E8-4A73-4AAE-A2AA-5DF9F27B9EC8}"/>
            </a:ext>
          </a:extLst>
        </xdr:cNvPr>
        <xdr:cNvCxnSpPr/>
      </xdr:nvCxnSpPr>
      <xdr:spPr>
        <a:xfrm>
          <a:off x="19443700" y="7078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82" name="【一般廃棄物処理施設】&#10;一人当たり有形固定資産（償却資産）額最大値テキスト">
          <a:extLst>
            <a:ext uri="{FF2B5EF4-FFF2-40B4-BE49-F238E27FC236}">
              <a16:creationId xmlns:a16="http://schemas.microsoft.com/office/drawing/2014/main" id="{2F1CCECF-79B3-4566-99EE-BD4929AB4490}"/>
            </a:ext>
          </a:extLst>
        </xdr:cNvPr>
        <xdr:cNvSpPr txBox="1"/>
      </xdr:nvSpPr>
      <xdr:spPr>
        <a:xfrm>
          <a:off x="19547840" y="5394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83" name="直線コネクタ 582">
          <a:extLst>
            <a:ext uri="{FF2B5EF4-FFF2-40B4-BE49-F238E27FC236}">
              <a16:creationId xmlns:a16="http://schemas.microsoft.com/office/drawing/2014/main" id="{930DB3D2-21A7-4E1A-B66A-0DF04B8EC640}"/>
            </a:ext>
          </a:extLst>
        </xdr:cNvPr>
        <xdr:cNvCxnSpPr/>
      </xdr:nvCxnSpPr>
      <xdr:spPr>
        <a:xfrm>
          <a:off x="19443700" y="5615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AF849E90-AEED-47F7-B9EC-DAF1A90E6A10}"/>
            </a:ext>
          </a:extLst>
        </xdr:cNvPr>
        <xdr:cNvSpPr txBox="1"/>
      </xdr:nvSpPr>
      <xdr:spPr>
        <a:xfrm>
          <a:off x="19547840" y="68861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85" name="フローチャート: 判断 584">
          <a:extLst>
            <a:ext uri="{FF2B5EF4-FFF2-40B4-BE49-F238E27FC236}">
              <a16:creationId xmlns:a16="http://schemas.microsoft.com/office/drawing/2014/main" id="{6BF6E3FC-8F6C-4367-B8C0-A7E491A8E4B7}"/>
            </a:ext>
          </a:extLst>
        </xdr:cNvPr>
        <xdr:cNvSpPr/>
      </xdr:nvSpPr>
      <xdr:spPr>
        <a:xfrm>
          <a:off x="19458940" y="69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586" name="フローチャート: 判断 585">
          <a:extLst>
            <a:ext uri="{FF2B5EF4-FFF2-40B4-BE49-F238E27FC236}">
              <a16:creationId xmlns:a16="http://schemas.microsoft.com/office/drawing/2014/main" id="{01E5C8FA-B452-487E-8B1A-CC3BBC3BDCDA}"/>
            </a:ext>
          </a:extLst>
        </xdr:cNvPr>
        <xdr:cNvSpPr/>
      </xdr:nvSpPr>
      <xdr:spPr>
        <a:xfrm>
          <a:off x="18735040" y="6929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587" name="フローチャート: 判断 586">
          <a:extLst>
            <a:ext uri="{FF2B5EF4-FFF2-40B4-BE49-F238E27FC236}">
              <a16:creationId xmlns:a16="http://schemas.microsoft.com/office/drawing/2014/main" id="{E14E484F-C8D2-4A68-BAB8-4090545D67D4}"/>
            </a:ext>
          </a:extLst>
        </xdr:cNvPr>
        <xdr:cNvSpPr/>
      </xdr:nvSpPr>
      <xdr:spPr>
        <a:xfrm>
          <a:off x="17937480" y="694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588" name="フローチャート: 判断 587">
          <a:extLst>
            <a:ext uri="{FF2B5EF4-FFF2-40B4-BE49-F238E27FC236}">
              <a16:creationId xmlns:a16="http://schemas.microsoft.com/office/drawing/2014/main" id="{7620CA16-88A9-4D6E-B83B-C8D921726EA4}"/>
            </a:ext>
          </a:extLst>
        </xdr:cNvPr>
        <xdr:cNvSpPr/>
      </xdr:nvSpPr>
      <xdr:spPr>
        <a:xfrm>
          <a:off x="17162780" y="69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589" name="フローチャート: 判断 588">
          <a:extLst>
            <a:ext uri="{FF2B5EF4-FFF2-40B4-BE49-F238E27FC236}">
              <a16:creationId xmlns:a16="http://schemas.microsoft.com/office/drawing/2014/main" id="{9FD5892D-7E48-4366-A831-044EDCE88810}"/>
            </a:ext>
          </a:extLst>
        </xdr:cNvPr>
        <xdr:cNvSpPr/>
      </xdr:nvSpPr>
      <xdr:spPr>
        <a:xfrm>
          <a:off x="16388080" y="69288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7A45300-7CD1-4EEB-AB37-CDB936ECD3A8}"/>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3113B3F-D7C1-499C-843F-7214EC4D14B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76E4123B-E400-4AE3-92D7-60197CAF081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75EC26C2-E270-4C8B-A3BB-86A0DC3AC8B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D78E1A2B-CDED-4FFF-BF3F-4F45BF714FB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147329</xdr:rowOff>
    </xdr:from>
    <xdr:to>
      <xdr:col>116</xdr:col>
      <xdr:colOff>114300</xdr:colOff>
      <xdr:row>40</xdr:row>
      <xdr:rowOff>77479</xdr:rowOff>
    </xdr:to>
    <xdr:sp macro="" textlink="">
      <xdr:nvSpPr>
        <xdr:cNvPr id="595" name="楕円 594">
          <a:extLst>
            <a:ext uri="{FF2B5EF4-FFF2-40B4-BE49-F238E27FC236}">
              <a16:creationId xmlns:a16="http://schemas.microsoft.com/office/drawing/2014/main" id="{A5B61C21-A32E-432F-B1F6-0E6945EE6FF9}"/>
            </a:ext>
          </a:extLst>
        </xdr:cNvPr>
        <xdr:cNvSpPr/>
      </xdr:nvSpPr>
      <xdr:spPr>
        <a:xfrm>
          <a:off x="19458940" y="66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170206</xdr:rowOff>
    </xdr:from>
    <xdr:ext cx="599010" cy="259045"/>
    <xdr:sp macro="" textlink="">
      <xdr:nvSpPr>
        <xdr:cNvPr id="596" name="【一般廃棄物処理施設】&#10;一人当たり有形固定資産（償却資産）額該当値テキスト">
          <a:extLst>
            <a:ext uri="{FF2B5EF4-FFF2-40B4-BE49-F238E27FC236}">
              <a16:creationId xmlns:a16="http://schemas.microsoft.com/office/drawing/2014/main" id="{F303AAD7-2C0F-4172-BD16-123E3A7E52FE}"/>
            </a:ext>
          </a:extLst>
        </xdr:cNvPr>
        <xdr:cNvSpPr txBox="1"/>
      </xdr:nvSpPr>
      <xdr:spPr>
        <a:xfrm>
          <a:off x="19547840" y="65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163040</xdr:rowOff>
    </xdr:from>
    <xdr:to>
      <xdr:col>112</xdr:col>
      <xdr:colOff>38100</xdr:colOff>
      <xdr:row>40</xdr:row>
      <xdr:rowOff>93190</xdr:rowOff>
    </xdr:to>
    <xdr:sp macro="" textlink="">
      <xdr:nvSpPr>
        <xdr:cNvPr id="597" name="楕円 596">
          <a:extLst>
            <a:ext uri="{FF2B5EF4-FFF2-40B4-BE49-F238E27FC236}">
              <a16:creationId xmlns:a16="http://schemas.microsoft.com/office/drawing/2014/main" id="{AA1A6C5A-0320-497C-A144-C89E3391E03E}"/>
            </a:ext>
          </a:extLst>
        </xdr:cNvPr>
        <xdr:cNvSpPr/>
      </xdr:nvSpPr>
      <xdr:spPr>
        <a:xfrm>
          <a:off x="18735040" y="670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26679</xdr:rowOff>
    </xdr:from>
    <xdr:to>
      <xdr:col>116</xdr:col>
      <xdr:colOff>63500</xdr:colOff>
      <xdr:row>40</xdr:row>
      <xdr:rowOff>42390</xdr:rowOff>
    </xdr:to>
    <xdr:cxnSp macro="">
      <xdr:nvCxnSpPr>
        <xdr:cNvPr id="598" name="直線コネクタ 597">
          <a:extLst>
            <a:ext uri="{FF2B5EF4-FFF2-40B4-BE49-F238E27FC236}">
              <a16:creationId xmlns:a16="http://schemas.microsoft.com/office/drawing/2014/main" id="{6FCD516F-CA25-455E-B4BC-65F37F1F32AF}"/>
            </a:ext>
          </a:extLst>
        </xdr:cNvPr>
        <xdr:cNvCxnSpPr/>
      </xdr:nvCxnSpPr>
      <xdr:spPr>
        <a:xfrm flipV="1">
          <a:off x="18778220" y="6732279"/>
          <a:ext cx="731520" cy="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167756</xdr:rowOff>
    </xdr:from>
    <xdr:to>
      <xdr:col>107</xdr:col>
      <xdr:colOff>101600</xdr:colOff>
      <xdr:row>40</xdr:row>
      <xdr:rowOff>97906</xdr:rowOff>
    </xdr:to>
    <xdr:sp macro="" textlink="">
      <xdr:nvSpPr>
        <xdr:cNvPr id="599" name="楕円 598">
          <a:extLst>
            <a:ext uri="{FF2B5EF4-FFF2-40B4-BE49-F238E27FC236}">
              <a16:creationId xmlns:a16="http://schemas.microsoft.com/office/drawing/2014/main" id="{F7BC65B7-FC35-4A9C-BC2D-524B9AC7902F}"/>
            </a:ext>
          </a:extLst>
        </xdr:cNvPr>
        <xdr:cNvSpPr/>
      </xdr:nvSpPr>
      <xdr:spPr>
        <a:xfrm>
          <a:off x="17937480" y="6705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42390</xdr:rowOff>
    </xdr:from>
    <xdr:to>
      <xdr:col>111</xdr:col>
      <xdr:colOff>177800</xdr:colOff>
      <xdr:row>40</xdr:row>
      <xdr:rowOff>47106</xdr:rowOff>
    </xdr:to>
    <xdr:cxnSp macro="">
      <xdr:nvCxnSpPr>
        <xdr:cNvPr id="600" name="直線コネクタ 599">
          <a:extLst>
            <a:ext uri="{FF2B5EF4-FFF2-40B4-BE49-F238E27FC236}">
              <a16:creationId xmlns:a16="http://schemas.microsoft.com/office/drawing/2014/main" id="{FD688331-4664-444C-9934-324C7B12508D}"/>
            </a:ext>
          </a:extLst>
        </xdr:cNvPr>
        <xdr:cNvCxnSpPr/>
      </xdr:nvCxnSpPr>
      <xdr:spPr>
        <a:xfrm flipV="1">
          <a:off x="17988280" y="6747990"/>
          <a:ext cx="78994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9510</xdr:rowOff>
    </xdr:from>
    <xdr:to>
      <xdr:col>102</xdr:col>
      <xdr:colOff>165100</xdr:colOff>
      <xdr:row>40</xdr:row>
      <xdr:rowOff>111110</xdr:rowOff>
    </xdr:to>
    <xdr:sp macro="" textlink="">
      <xdr:nvSpPr>
        <xdr:cNvPr id="601" name="楕円 600">
          <a:extLst>
            <a:ext uri="{FF2B5EF4-FFF2-40B4-BE49-F238E27FC236}">
              <a16:creationId xmlns:a16="http://schemas.microsoft.com/office/drawing/2014/main" id="{6B2682D1-47E3-435C-BAF1-C1F317E7EC4A}"/>
            </a:ext>
          </a:extLst>
        </xdr:cNvPr>
        <xdr:cNvSpPr/>
      </xdr:nvSpPr>
      <xdr:spPr>
        <a:xfrm>
          <a:off x="17162780" y="671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47106</xdr:rowOff>
    </xdr:from>
    <xdr:to>
      <xdr:col>107</xdr:col>
      <xdr:colOff>50800</xdr:colOff>
      <xdr:row>40</xdr:row>
      <xdr:rowOff>60310</xdr:rowOff>
    </xdr:to>
    <xdr:cxnSp macro="">
      <xdr:nvCxnSpPr>
        <xdr:cNvPr id="602" name="直線コネクタ 601">
          <a:extLst>
            <a:ext uri="{FF2B5EF4-FFF2-40B4-BE49-F238E27FC236}">
              <a16:creationId xmlns:a16="http://schemas.microsoft.com/office/drawing/2014/main" id="{2949DF0F-4923-49EE-A42F-B6EDF2775914}"/>
            </a:ext>
          </a:extLst>
        </xdr:cNvPr>
        <xdr:cNvCxnSpPr/>
      </xdr:nvCxnSpPr>
      <xdr:spPr>
        <a:xfrm flipV="1">
          <a:off x="17213580" y="6752706"/>
          <a:ext cx="7747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13540</xdr:rowOff>
    </xdr:from>
    <xdr:to>
      <xdr:col>98</xdr:col>
      <xdr:colOff>38100</xdr:colOff>
      <xdr:row>40</xdr:row>
      <xdr:rowOff>115140</xdr:rowOff>
    </xdr:to>
    <xdr:sp macro="" textlink="">
      <xdr:nvSpPr>
        <xdr:cNvPr id="603" name="楕円 602">
          <a:extLst>
            <a:ext uri="{FF2B5EF4-FFF2-40B4-BE49-F238E27FC236}">
              <a16:creationId xmlns:a16="http://schemas.microsoft.com/office/drawing/2014/main" id="{EA26026D-53A1-4119-BD49-0D864FDE1A60}"/>
            </a:ext>
          </a:extLst>
        </xdr:cNvPr>
        <xdr:cNvSpPr/>
      </xdr:nvSpPr>
      <xdr:spPr>
        <a:xfrm>
          <a:off x="16388080" y="6719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60310</xdr:rowOff>
    </xdr:from>
    <xdr:to>
      <xdr:col>102</xdr:col>
      <xdr:colOff>114300</xdr:colOff>
      <xdr:row>40</xdr:row>
      <xdr:rowOff>64340</xdr:rowOff>
    </xdr:to>
    <xdr:cxnSp macro="">
      <xdr:nvCxnSpPr>
        <xdr:cNvPr id="604" name="直線コネクタ 603">
          <a:extLst>
            <a:ext uri="{FF2B5EF4-FFF2-40B4-BE49-F238E27FC236}">
              <a16:creationId xmlns:a16="http://schemas.microsoft.com/office/drawing/2014/main" id="{E7D8F006-5452-4B72-B1EF-79ED0E393CD7}"/>
            </a:ext>
          </a:extLst>
        </xdr:cNvPr>
        <xdr:cNvCxnSpPr/>
      </xdr:nvCxnSpPr>
      <xdr:spPr>
        <a:xfrm flipV="1">
          <a:off x="16431260" y="6765910"/>
          <a:ext cx="78232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602ABC17-D70B-4710-9EC9-0F324229A2D7}"/>
            </a:ext>
          </a:extLst>
        </xdr:cNvPr>
        <xdr:cNvSpPr txBox="1"/>
      </xdr:nvSpPr>
      <xdr:spPr>
        <a:xfrm>
          <a:off x="18496495" y="702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FE7355A1-B750-4564-92E3-C3D79D4C13D9}"/>
            </a:ext>
          </a:extLst>
        </xdr:cNvPr>
        <xdr:cNvSpPr txBox="1"/>
      </xdr:nvSpPr>
      <xdr:spPr>
        <a:xfrm>
          <a:off x="17734495" y="703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BEEE63AB-0B02-4239-9AD6-F371CB7E670F}"/>
            </a:ext>
          </a:extLst>
        </xdr:cNvPr>
        <xdr:cNvSpPr txBox="1"/>
      </xdr:nvSpPr>
      <xdr:spPr>
        <a:xfrm>
          <a:off x="16936935" y="702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B9F55B55-5E4F-46C6-B8FA-906406696041}"/>
            </a:ext>
          </a:extLst>
        </xdr:cNvPr>
        <xdr:cNvSpPr txBox="1"/>
      </xdr:nvSpPr>
      <xdr:spPr>
        <a:xfrm>
          <a:off x="16162235" y="702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109717</xdr:rowOff>
    </xdr:from>
    <xdr:ext cx="599010" cy="259045"/>
    <xdr:sp macro="" textlink="">
      <xdr:nvSpPr>
        <xdr:cNvPr id="609" name="n_1mainValue【一般廃棄物処理施設】&#10;一人当たり有形固定資産（償却資産）額">
          <a:extLst>
            <a:ext uri="{FF2B5EF4-FFF2-40B4-BE49-F238E27FC236}">
              <a16:creationId xmlns:a16="http://schemas.microsoft.com/office/drawing/2014/main" id="{081AA7BF-FF77-4188-8EC0-97F701FFA4AE}"/>
            </a:ext>
          </a:extLst>
        </xdr:cNvPr>
        <xdr:cNvSpPr txBox="1"/>
      </xdr:nvSpPr>
      <xdr:spPr>
        <a:xfrm>
          <a:off x="18496495" y="648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114433</xdr:rowOff>
    </xdr:from>
    <xdr:ext cx="599010" cy="259045"/>
    <xdr:sp macro="" textlink="">
      <xdr:nvSpPr>
        <xdr:cNvPr id="610" name="n_2mainValue【一般廃棄物処理施設】&#10;一人当たり有形固定資産（償却資産）額">
          <a:extLst>
            <a:ext uri="{FF2B5EF4-FFF2-40B4-BE49-F238E27FC236}">
              <a16:creationId xmlns:a16="http://schemas.microsoft.com/office/drawing/2014/main" id="{3B795808-F215-4F42-8750-FDC5B197B45F}"/>
            </a:ext>
          </a:extLst>
        </xdr:cNvPr>
        <xdr:cNvSpPr txBox="1"/>
      </xdr:nvSpPr>
      <xdr:spPr>
        <a:xfrm>
          <a:off x="17734495" y="648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127637</xdr:rowOff>
    </xdr:from>
    <xdr:ext cx="599010" cy="259045"/>
    <xdr:sp macro="" textlink="">
      <xdr:nvSpPr>
        <xdr:cNvPr id="611" name="n_3mainValue【一般廃棄物処理施設】&#10;一人当たり有形固定資産（償却資産）額">
          <a:extLst>
            <a:ext uri="{FF2B5EF4-FFF2-40B4-BE49-F238E27FC236}">
              <a16:creationId xmlns:a16="http://schemas.microsoft.com/office/drawing/2014/main" id="{EF5324A1-B95D-4AD7-BC5A-3434F1CB6D9B}"/>
            </a:ext>
          </a:extLst>
        </xdr:cNvPr>
        <xdr:cNvSpPr txBox="1"/>
      </xdr:nvSpPr>
      <xdr:spPr>
        <a:xfrm>
          <a:off x="16936935" y="64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131667</xdr:rowOff>
    </xdr:from>
    <xdr:ext cx="599010" cy="259045"/>
    <xdr:sp macro="" textlink="">
      <xdr:nvSpPr>
        <xdr:cNvPr id="612" name="n_4mainValue【一般廃棄物処理施設】&#10;一人当たり有形固定資産（償却資産）額">
          <a:extLst>
            <a:ext uri="{FF2B5EF4-FFF2-40B4-BE49-F238E27FC236}">
              <a16:creationId xmlns:a16="http://schemas.microsoft.com/office/drawing/2014/main" id="{7ACD825D-CA17-4ED8-B296-7406618F6630}"/>
            </a:ext>
          </a:extLst>
        </xdr:cNvPr>
        <xdr:cNvSpPr txBox="1"/>
      </xdr:nvSpPr>
      <xdr:spPr>
        <a:xfrm>
          <a:off x="16162235" y="650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45B3057E-12DE-47B5-A7EC-1B2F490FA82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AF3C5068-B3F0-4382-B4D8-205E732733E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F5734F46-8FA2-4BEC-84A4-C9A6C5D5519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1E34318C-43A6-4D85-B35C-7533C17325F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33E69FEA-F8CF-435E-AF28-88C66D5A643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B0F96466-2FB3-49FA-85D4-94169455D32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ACFE633F-A66A-4006-A73F-8BA477F18B8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2B69157F-5E97-4EA9-92E6-1DB23FB51B6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E0661287-5124-4917-99B8-40BFF990397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B6775A6D-BE16-48A2-B428-162F5ACC633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C2E7E68F-B65B-4CE1-B3A8-790CDDCAB358}"/>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2D1DDD32-55A3-4EDC-B2DB-E820543C7A49}"/>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a:extLst>
            <a:ext uri="{FF2B5EF4-FFF2-40B4-BE49-F238E27FC236}">
              <a16:creationId xmlns:a16="http://schemas.microsoft.com/office/drawing/2014/main" id="{0CB54052-499F-4932-9C0A-98453C86B13D}"/>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58C4E7B0-A89E-491C-A4D7-5AA727055134}"/>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97A6AA79-D46F-4DD3-804B-3903F97E7CD6}"/>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64E991FE-BD9A-47CF-B9D3-19986C77718F}"/>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B650E860-E684-42ED-B86D-DE53AA1D196B}"/>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09DD78E0-F0DC-454B-AC85-812491393A9F}"/>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2F753FDA-D2B6-44E2-ACC3-90F2E4A41C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5805BC3B-F8A2-40E0-9685-A656AC971964}"/>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60C21FEB-F171-4D4A-A0B9-ACF5AAF2FEB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2BA59576-ECFB-4882-9362-43DA51182EAF}"/>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a:extLst>
            <a:ext uri="{FF2B5EF4-FFF2-40B4-BE49-F238E27FC236}">
              <a16:creationId xmlns:a16="http://schemas.microsoft.com/office/drawing/2014/main" id="{091124AB-6C7D-40DD-8620-3FB3D42F41C6}"/>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7E3A0DC1-DB10-432E-818F-7917FF76B72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a16="http://schemas.microsoft.com/office/drawing/2014/main" id="{6A01414A-2AD2-4A9D-9BF9-1EBDD38E9A2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638" name="直線コネクタ 637">
          <a:extLst>
            <a:ext uri="{FF2B5EF4-FFF2-40B4-BE49-F238E27FC236}">
              <a16:creationId xmlns:a16="http://schemas.microsoft.com/office/drawing/2014/main" id="{F1FAF35E-B833-4441-9CEB-2C8E314E9689}"/>
            </a:ext>
          </a:extLst>
        </xdr:cNvPr>
        <xdr:cNvCxnSpPr/>
      </xdr:nvCxnSpPr>
      <xdr:spPr>
        <a:xfrm flipV="1">
          <a:off x="14375764" y="9405802"/>
          <a:ext cx="0" cy="1368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9" name="【保健センター・保健所】&#10;有形固定資産減価償却率最小値テキスト">
          <a:extLst>
            <a:ext uri="{FF2B5EF4-FFF2-40B4-BE49-F238E27FC236}">
              <a16:creationId xmlns:a16="http://schemas.microsoft.com/office/drawing/2014/main" id="{222F4C65-4CBB-4CA3-A763-77FF0846AFD9}"/>
            </a:ext>
          </a:extLst>
        </xdr:cNvPr>
        <xdr:cNvSpPr txBox="1"/>
      </xdr:nvSpPr>
      <xdr:spPr>
        <a:xfrm>
          <a:off x="144145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40" name="直線コネクタ 639">
          <a:extLst>
            <a:ext uri="{FF2B5EF4-FFF2-40B4-BE49-F238E27FC236}">
              <a16:creationId xmlns:a16="http://schemas.microsoft.com/office/drawing/2014/main" id="{35756D14-DB9F-460E-AFDF-9F864ABA3CAE}"/>
            </a:ext>
          </a:extLst>
        </xdr:cNvPr>
        <xdr:cNvCxnSpPr/>
      </xdr:nvCxnSpPr>
      <xdr:spPr>
        <a:xfrm>
          <a:off x="14287500" y="1077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641" name="【保健センター・保健所】&#10;有形固定資産減価償却率最大値テキスト">
          <a:extLst>
            <a:ext uri="{FF2B5EF4-FFF2-40B4-BE49-F238E27FC236}">
              <a16:creationId xmlns:a16="http://schemas.microsoft.com/office/drawing/2014/main" id="{0766F21D-5712-4D27-BDB3-3CAB2F00C6F2}"/>
            </a:ext>
          </a:extLst>
        </xdr:cNvPr>
        <xdr:cNvSpPr txBox="1"/>
      </xdr:nvSpPr>
      <xdr:spPr>
        <a:xfrm>
          <a:off x="14414500" y="91886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642" name="直線コネクタ 641">
          <a:extLst>
            <a:ext uri="{FF2B5EF4-FFF2-40B4-BE49-F238E27FC236}">
              <a16:creationId xmlns:a16="http://schemas.microsoft.com/office/drawing/2014/main" id="{FB610673-5D3C-4CFF-8E5B-EEAE8AAF44B4}"/>
            </a:ext>
          </a:extLst>
        </xdr:cNvPr>
        <xdr:cNvCxnSpPr/>
      </xdr:nvCxnSpPr>
      <xdr:spPr>
        <a:xfrm>
          <a:off x="14287500" y="9405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3" name="【保健センター・保健所】&#10;有形固定資産減価償却率平均値テキスト">
          <a:extLst>
            <a:ext uri="{FF2B5EF4-FFF2-40B4-BE49-F238E27FC236}">
              <a16:creationId xmlns:a16="http://schemas.microsoft.com/office/drawing/2014/main" id="{431F614D-7EA3-43CE-A8A4-3278A6AD4BCE}"/>
            </a:ext>
          </a:extLst>
        </xdr:cNvPr>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4" name="フローチャート: 判断 643">
          <a:extLst>
            <a:ext uri="{FF2B5EF4-FFF2-40B4-BE49-F238E27FC236}">
              <a16:creationId xmlns:a16="http://schemas.microsoft.com/office/drawing/2014/main" id="{62EDC7CF-B624-4A98-B2D0-CC9460C09D18}"/>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645" name="フローチャート: 判断 644">
          <a:extLst>
            <a:ext uri="{FF2B5EF4-FFF2-40B4-BE49-F238E27FC236}">
              <a16:creationId xmlns:a16="http://schemas.microsoft.com/office/drawing/2014/main" id="{B7805436-5A8B-4410-9052-0564F8EF953A}"/>
            </a:ext>
          </a:extLst>
        </xdr:cNvPr>
        <xdr:cNvSpPr/>
      </xdr:nvSpPr>
      <xdr:spPr>
        <a:xfrm>
          <a:off x="135788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46" name="フローチャート: 判断 645">
          <a:extLst>
            <a:ext uri="{FF2B5EF4-FFF2-40B4-BE49-F238E27FC236}">
              <a16:creationId xmlns:a16="http://schemas.microsoft.com/office/drawing/2014/main" id="{1337715F-A4D3-4104-9D2B-82C64F25B8AC}"/>
            </a:ext>
          </a:extLst>
        </xdr:cNvPr>
        <xdr:cNvSpPr/>
      </xdr:nvSpPr>
      <xdr:spPr>
        <a:xfrm>
          <a:off x="1280414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647" name="フローチャート: 判断 646">
          <a:extLst>
            <a:ext uri="{FF2B5EF4-FFF2-40B4-BE49-F238E27FC236}">
              <a16:creationId xmlns:a16="http://schemas.microsoft.com/office/drawing/2014/main" id="{1F6F7E2C-789D-4093-93C1-CDB3AEBA7D82}"/>
            </a:ext>
          </a:extLst>
        </xdr:cNvPr>
        <xdr:cNvSpPr/>
      </xdr:nvSpPr>
      <xdr:spPr>
        <a:xfrm>
          <a:off x="12029440" y="9936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648" name="フローチャート: 判断 647">
          <a:extLst>
            <a:ext uri="{FF2B5EF4-FFF2-40B4-BE49-F238E27FC236}">
              <a16:creationId xmlns:a16="http://schemas.microsoft.com/office/drawing/2014/main" id="{9299448B-81AE-4155-8CC8-D00458675359}"/>
            </a:ext>
          </a:extLst>
        </xdr:cNvPr>
        <xdr:cNvSpPr/>
      </xdr:nvSpPr>
      <xdr:spPr>
        <a:xfrm>
          <a:off x="11231880" y="9868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D02CEB88-5751-4E3F-A510-2BD17FFA7E3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5421E1B0-75AB-4ECC-96D2-9F2CF4BF1CA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F51ABD76-D678-446E-878A-6C8E6F06BCE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4A8E16C6-36B0-49DE-8A2A-2ABE41B2AE0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E6D0EDBE-380A-4568-B1CD-D8DE38FE59DB}"/>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54" name="楕円 653">
          <a:extLst>
            <a:ext uri="{FF2B5EF4-FFF2-40B4-BE49-F238E27FC236}">
              <a16:creationId xmlns:a16="http://schemas.microsoft.com/office/drawing/2014/main" id="{B0AB219B-7575-441E-9D4D-D86D8CD53EEF}"/>
            </a:ext>
          </a:extLst>
        </xdr:cNvPr>
        <xdr:cNvSpPr/>
      </xdr:nvSpPr>
      <xdr:spPr>
        <a:xfrm>
          <a:off x="14325600" y="99852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117401</xdr:rowOff>
    </xdr:from>
    <xdr:ext cx="405111" cy="259045"/>
    <xdr:sp macro="" textlink="">
      <xdr:nvSpPr>
        <xdr:cNvPr id="655" name="【保健センター・保健所】&#10;有形固定資産減価償却率該当値テキスト">
          <a:extLst>
            <a:ext uri="{FF2B5EF4-FFF2-40B4-BE49-F238E27FC236}">
              <a16:creationId xmlns:a16="http://schemas.microsoft.com/office/drawing/2014/main" id="{FB15FB33-6B56-43AF-83A0-76ED3AFD0A26}"/>
            </a:ext>
          </a:extLst>
        </xdr:cNvPr>
        <xdr:cNvSpPr txBox="1"/>
      </xdr:nvSpPr>
      <xdr:spPr>
        <a:xfrm>
          <a:off x="14414500" y="98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656" name="楕円 655">
          <a:extLst>
            <a:ext uri="{FF2B5EF4-FFF2-40B4-BE49-F238E27FC236}">
              <a16:creationId xmlns:a16="http://schemas.microsoft.com/office/drawing/2014/main" id="{2276C8BC-53F1-4648-9DB8-F3B1A8912FF7}"/>
            </a:ext>
          </a:extLst>
        </xdr:cNvPr>
        <xdr:cNvSpPr/>
      </xdr:nvSpPr>
      <xdr:spPr>
        <a:xfrm>
          <a:off x="13578840" y="994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145324</xdr:rowOff>
    </xdr:to>
    <xdr:cxnSp macro="">
      <xdr:nvCxnSpPr>
        <xdr:cNvPr id="657" name="直線コネクタ 656">
          <a:extLst>
            <a:ext uri="{FF2B5EF4-FFF2-40B4-BE49-F238E27FC236}">
              <a16:creationId xmlns:a16="http://schemas.microsoft.com/office/drawing/2014/main" id="{9D5FA802-33CE-4173-B2D0-06DAB9AE30BF}"/>
            </a:ext>
          </a:extLst>
        </xdr:cNvPr>
        <xdr:cNvCxnSpPr/>
      </xdr:nvCxnSpPr>
      <xdr:spPr>
        <a:xfrm>
          <a:off x="13629640" y="10000161"/>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658" name="楕円 657">
          <a:extLst>
            <a:ext uri="{FF2B5EF4-FFF2-40B4-BE49-F238E27FC236}">
              <a16:creationId xmlns:a16="http://schemas.microsoft.com/office/drawing/2014/main" id="{B23E7832-BF21-4401-B501-FE8920805908}"/>
            </a:ext>
          </a:extLst>
        </xdr:cNvPr>
        <xdr:cNvSpPr/>
      </xdr:nvSpPr>
      <xdr:spPr>
        <a:xfrm>
          <a:off x="12804140" y="9894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50619</xdr:rowOff>
    </xdr:from>
    <xdr:to>
      <xdr:col>81</xdr:col>
      <xdr:colOff>50800</xdr:colOff>
      <xdr:row>59</xdr:row>
      <xdr:rowOff>109401</xdr:rowOff>
    </xdr:to>
    <xdr:cxnSp macro="">
      <xdr:nvCxnSpPr>
        <xdr:cNvPr id="659" name="直線コネクタ 658">
          <a:extLst>
            <a:ext uri="{FF2B5EF4-FFF2-40B4-BE49-F238E27FC236}">
              <a16:creationId xmlns:a16="http://schemas.microsoft.com/office/drawing/2014/main" id="{CE62F98B-5F20-4854-A073-CC530A85DDE9}"/>
            </a:ext>
          </a:extLst>
        </xdr:cNvPr>
        <xdr:cNvCxnSpPr/>
      </xdr:nvCxnSpPr>
      <xdr:spPr>
        <a:xfrm>
          <a:off x="12854940" y="9941379"/>
          <a:ext cx="7747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660" name="楕円 659">
          <a:extLst>
            <a:ext uri="{FF2B5EF4-FFF2-40B4-BE49-F238E27FC236}">
              <a16:creationId xmlns:a16="http://schemas.microsoft.com/office/drawing/2014/main" id="{42CA8225-896E-43CD-88F2-71DE2FE2EDEF}"/>
            </a:ext>
          </a:extLst>
        </xdr:cNvPr>
        <xdr:cNvSpPr/>
      </xdr:nvSpPr>
      <xdr:spPr>
        <a:xfrm>
          <a:off x="12029440" y="98600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50619</xdr:rowOff>
    </xdr:to>
    <xdr:cxnSp macro="">
      <xdr:nvCxnSpPr>
        <xdr:cNvPr id="661" name="直線コネクタ 660">
          <a:extLst>
            <a:ext uri="{FF2B5EF4-FFF2-40B4-BE49-F238E27FC236}">
              <a16:creationId xmlns:a16="http://schemas.microsoft.com/office/drawing/2014/main" id="{0512AB33-852E-4352-A6AA-8A0BBDA43BD9}"/>
            </a:ext>
          </a:extLst>
        </xdr:cNvPr>
        <xdr:cNvCxnSpPr/>
      </xdr:nvCxnSpPr>
      <xdr:spPr>
        <a:xfrm>
          <a:off x="12072620" y="9907088"/>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101056</xdr:rowOff>
    </xdr:from>
    <xdr:to>
      <xdr:col>67</xdr:col>
      <xdr:colOff>101600</xdr:colOff>
      <xdr:row>59</xdr:row>
      <xdr:rowOff>31206</xdr:rowOff>
    </xdr:to>
    <xdr:sp macro="" textlink="">
      <xdr:nvSpPr>
        <xdr:cNvPr id="662" name="楕円 661">
          <a:extLst>
            <a:ext uri="{FF2B5EF4-FFF2-40B4-BE49-F238E27FC236}">
              <a16:creationId xmlns:a16="http://schemas.microsoft.com/office/drawing/2014/main" id="{511B7222-6C11-4AFF-86E8-B86BE05AC1E9}"/>
            </a:ext>
          </a:extLst>
        </xdr:cNvPr>
        <xdr:cNvSpPr/>
      </xdr:nvSpPr>
      <xdr:spPr>
        <a:xfrm>
          <a:off x="11231880" y="9824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151856</xdr:rowOff>
    </xdr:from>
    <xdr:to>
      <xdr:col>71</xdr:col>
      <xdr:colOff>177800</xdr:colOff>
      <xdr:row>59</xdr:row>
      <xdr:rowOff>16328</xdr:rowOff>
    </xdr:to>
    <xdr:cxnSp macro="">
      <xdr:nvCxnSpPr>
        <xdr:cNvPr id="663" name="直線コネクタ 662">
          <a:extLst>
            <a:ext uri="{FF2B5EF4-FFF2-40B4-BE49-F238E27FC236}">
              <a16:creationId xmlns:a16="http://schemas.microsoft.com/office/drawing/2014/main" id="{79E5E970-E380-47A7-8D09-A5A54B7778F7}"/>
            </a:ext>
          </a:extLst>
        </xdr:cNvPr>
        <xdr:cNvCxnSpPr/>
      </xdr:nvCxnSpPr>
      <xdr:spPr>
        <a:xfrm>
          <a:off x="11282680" y="9874976"/>
          <a:ext cx="78994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664" name="n_1aveValue【保健センター・保健所】&#10;有形固定資産減価償却率">
          <a:extLst>
            <a:ext uri="{FF2B5EF4-FFF2-40B4-BE49-F238E27FC236}">
              <a16:creationId xmlns:a16="http://schemas.microsoft.com/office/drawing/2014/main" id="{AD773E6F-D774-48D2-A6C5-6A49AABA646C}"/>
            </a:ext>
          </a:extLst>
        </xdr:cNvPr>
        <xdr:cNvSpPr txBox="1"/>
      </xdr:nvSpPr>
      <xdr:spPr>
        <a:xfrm>
          <a:off x="134372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65" name="n_2aveValue【保健センター・保健所】&#10;有形固定資産減価償却率">
          <a:extLst>
            <a:ext uri="{FF2B5EF4-FFF2-40B4-BE49-F238E27FC236}">
              <a16:creationId xmlns:a16="http://schemas.microsoft.com/office/drawing/2014/main" id="{FEA7212B-93E3-4C85-93DE-980428AD929F}"/>
            </a:ext>
          </a:extLst>
        </xdr:cNvPr>
        <xdr:cNvSpPr txBox="1"/>
      </xdr:nvSpPr>
      <xdr:spPr>
        <a:xfrm>
          <a:off x="12675244" y="1005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666" name="n_3aveValue【保健センター・保健所】&#10;有形固定資産減価償却率">
          <a:extLst>
            <a:ext uri="{FF2B5EF4-FFF2-40B4-BE49-F238E27FC236}">
              <a16:creationId xmlns:a16="http://schemas.microsoft.com/office/drawing/2014/main" id="{AD67F238-279D-4A89-82DD-AB1A7AB7992C}"/>
            </a:ext>
          </a:extLst>
        </xdr:cNvPr>
        <xdr:cNvSpPr txBox="1"/>
      </xdr:nvSpPr>
      <xdr:spPr>
        <a:xfrm>
          <a:off x="11900544" y="1002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66420</xdr:rowOff>
    </xdr:from>
    <xdr:ext cx="405111" cy="259045"/>
    <xdr:sp macro="" textlink="">
      <xdr:nvSpPr>
        <xdr:cNvPr id="667" name="n_4aveValue【保健センター・保健所】&#10;有形固定資産減価償却率">
          <a:extLst>
            <a:ext uri="{FF2B5EF4-FFF2-40B4-BE49-F238E27FC236}">
              <a16:creationId xmlns:a16="http://schemas.microsoft.com/office/drawing/2014/main" id="{0C8E5E19-9C26-44C0-938B-321EE112EE1C}"/>
            </a:ext>
          </a:extLst>
        </xdr:cNvPr>
        <xdr:cNvSpPr txBox="1"/>
      </xdr:nvSpPr>
      <xdr:spPr>
        <a:xfrm>
          <a:off x="11102984" y="995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668" name="n_1mainValue【保健センター・保健所】&#10;有形固定資産減価償却率">
          <a:extLst>
            <a:ext uri="{FF2B5EF4-FFF2-40B4-BE49-F238E27FC236}">
              <a16:creationId xmlns:a16="http://schemas.microsoft.com/office/drawing/2014/main" id="{12A54F81-DC3F-409B-B8B9-AC33F6FC31ED}"/>
            </a:ext>
          </a:extLst>
        </xdr:cNvPr>
        <xdr:cNvSpPr txBox="1"/>
      </xdr:nvSpPr>
      <xdr:spPr>
        <a:xfrm>
          <a:off x="13437244" y="972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669" name="n_2mainValue【保健センター・保健所】&#10;有形固定資産減価償却率">
          <a:extLst>
            <a:ext uri="{FF2B5EF4-FFF2-40B4-BE49-F238E27FC236}">
              <a16:creationId xmlns:a16="http://schemas.microsoft.com/office/drawing/2014/main" id="{593099AC-F0FA-45D1-A51E-516D882D11B4}"/>
            </a:ext>
          </a:extLst>
        </xdr:cNvPr>
        <xdr:cNvSpPr txBox="1"/>
      </xdr:nvSpPr>
      <xdr:spPr>
        <a:xfrm>
          <a:off x="126752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83655</xdr:rowOff>
    </xdr:from>
    <xdr:ext cx="405111" cy="259045"/>
    <xdr:sp macro="" textlink="">
      <xdr:nvSpPr>
        <xdr:cNvPr id="670" name="n_3mainValue【保健センター・保健所】&#10;有形固定資産減価償却率">
          <a:extLst>
            <a:ext uri="{FF2B5EF4-FFF2-40B4-BE49-F238E27FC236}">
              <a16:creationId xmlns:a16="http://schemas.microsoft.com/office/drawing/2014/main" id="{D325E929-7C4C-4518-97CB-4C7330229D7E}"/>
            </a:ext>
          </a:extLst>
        </xdr:cNvPr>
        <xdr:cNvSpPr txBox="1"/>
      </xdr:nvSpPr>
      <xdr:spPr>
        <a:xfrm>
          <a:off x="11900544" y="963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47733</xdr:rowOff>
    </xdr:from>
    <xdr:ext cx="405111" cy="259045"/>
    <xdr:sp macro="" textlink="">
      <xdr:nvSpPr>
        <xdr:cNvPr id="671" name="n_4mainValue【保健センター・保健所】&#10;有形固定資産減価償却率">
          <a:extLst>
            <a:ext uri="{FF2B5EF4-FFF2-40B4-BE49-F238E27FC236}">
              <a16:creationId xmlns:a16="http://schemas.microsoft.com/office/drawing/2014/main" id="{C25EAC33-490D-4507-A2BB-B7463EAB982E}"/>
            </a:ext>
          </a:extLst>
        </xdr:cNvPr>
        <xdr:cNvSpPr txBox="1"/>
      </xdr:nvSpPr>
      <xdr:spPr>
        <a:xfrm>
          <a:off x="11102984" y="960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1A903F29-4A32-4297-9FBE-38F0A010177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AA917D09-D723-4B8D-B8AA-6ACAAEAA7BC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1282CBD5-8132-4C47-9D19-7F9B1A0C384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F92FC6F7-F7C6-40E7-9B1B-052EDB0BE78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CC50899F-D248-436A-B6C2-07C7DBAEC93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F6F7BC46-2C17-4917-8530-DFD5999FE10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0145A2BF-FFF6-4A98-AA0A-9C3DC187043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3E99554E-D51E-4A9F-9293-72462AE653C3}"/>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CC6D3A61-1A31-4B80-BC3D-B07223152DB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AA6F81AD-E038-4FE5-AF2A-ECFC804286F6}"/>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2" name="直線コネクタ 681">
          <a:extLst>
            <a:ext uri="{FF2B5EF4-FFF2-40B4-BE49-F238E27FC236}">
              <a16:creationId xmlns:a16="http://schemas.microsoft.com/office/drawing/2014/main" id="{E2E981C2-36ED-4753-B226-EA94C4336D4A}"/>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3" name="テキスト ボックス 682">
          <a:extLst>
            <a:ext uri="{FF2B5EF4-FFF2-40B4-BE49-F238E27FC236}">
              <a16:creationId xmlns:a16="http://schemas.microsoft.com/office/drawing/2014/main" id="{E891C1E4-1638-448D-8BA5-A62BCDACD933}"/>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4" name="直線コネクタ 683">
          <a:extLst>
            <a:ext uri="{FF2B5EF4-FFF2-40B4-BE49-F238E27FC236}">
              <a16:creationId xmlns:a16="http://schemas.microsoft.com/office/drawing/2014/main" id="{86FB886E-180D-476D-A6B8-F5AD84826B81}"/>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5" name="テキスト ボックス 684">
          <a:extLst>
            <a:ext uri="{FF2B5EF4-FFF2-40B4-BE49-F238E27FC236}">
              <a16:creationId xmlns:a16="http://schemas.microsoft.com/office/drawing/2014/main" id="{D9EE12A7-11DF-4B42-B451-969507B78EB5}"/>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6" name="直線コネクタ 685">
          <a:extLst>
            <a:ext uri="{FF2B5EF4-FFF2-40B4-BE49-F238E27FC236}">
              <a16:creationId xmlns:a16="http://schemas.microsoft.com/office/drawing/2014/main" id="{65DA4A48-DDC1-4457-B562-2D0DEAED1F99}"/>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7" name="テキスト ボックス 686">
          <a:extLst>
            <a:ext uri="{FF2B5EF4-FFF2-40B4-BE49-F238E27FC236}">
              <a16:creationId xmlns:a16="http://schemas.microsoft.com/office/drawing/2014/main" id="{B855D79B-4897-4B5C-840C-0F2ACC10F23E}"/>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8" name="直線コネクタ 687">
          <a:extLst>
            <a:ext uri="{FF2B5EF4-FFF2-40B4-BE49-F238E27FC236}">
              <a16:creationId xmlns:a16="http://schemas.microsoft.com/office/drawing/2014/main" id="{25BAEC94-1E16-4FE1-A3C3-0F7E48AB35F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9" name="テキスト ボックス 688">
          <a:extLst>
            <a:ext uri="{FF2B5EF4-FFF2-40B4-BE49-F238E27FC236}">
              <a16:creationId xmlns:a16="http://schemas.microsoft.com/office/drawing/2014/main" id="{173C15EF-010A-4D2E-848D-445BA1944E5A}"/>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D8B6753E-E7E8-4058-8DB9-23C6753E549C}"/>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2BB90B24-EA54-4335-8653-69592707A841}"/>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03CE5EC5-28D7-4F15-AA20-543ACBBADF4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693" name="直線コネクタ 692">
          <a:extLst>
            <a:ext uri="{FF2B5EF4-FFF2-40B4-BE49-F238E27FC236}">
              <a16:creationId xmlns:a16="http://schemas.microsoft.com/office/drawing/2014/main" id="{8701C6E2-65AB-4BB9-A041-1AF25BC8A904}"/>
            </a:ext>
          </a:extLst>
        </xdr:cNvPr>
        <xdr:cNvCxnSpPr/>
      </xdr:nvCxnSpPr>
      <xdr:spPr>
        <a:xfrm flipV="1">
          <a:off x="19509104" y="9258147"/>
          <a:ext cx="0" cy="14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EF6CDB9A-76CD-44C9-A4F5-CA07B51AE5F0}"/>
            </a:ext>
          </a:extLst>
        </xdr:cNvPr>
        <xdr:cNvSpPr txBox="1"/>
      </xdr:nvSpPr>
      <xdr:spPr>
        <a:xfrm>
          <a:off x="19547840" y="1071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695" name="直線コネクタ 694">
          <a:extLst>
            <a:ext uri="{FF2B5EF4-FFF2-40B4-BE49-F238E27FC236}">
              <a16:creationId xmlns:a16="http://schemas.microsoft.com/office/drawing/2014/main" id="{E2717449-2D30-4881-9A93-9664FACC84B8}"/>
            </a:ext>
          </a:extLst>
        </xdr:cNvPr>
        <xdr:cNvCxnSpPr/>
      </xdr:nvCxnSpPr>
      <xdr:spPr>
        <a:xfrm>
          <a:off x="19443700" y="1071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7100CDF0-4A46-4E3D-9364-5D63854457E8}"/>
            </a:ext>
          </a:extLst>
        </xdr:cNvPr>
        <xdr:cNvSpPr txBox="1"/>
      </xdr:nvSpPr>
      <xdr:spPr>
        <a:xfrm>
          <a:off x="19547840" y="90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697" name="直線コネクタ 696">
          <a:extLst>
            <a:ext uri="{FF2B5EF4-FFF2-40B4-BE49-F238E27FC236}">
              <a16:creationId xmlns:a16="http://schemas.microsoft.com/office/drawing/2014/main" id="{C137789A-65CF-47A7-A971-E07F827F5F1F}"/>
            </a:ext>
          </a:extLst>
        </xdr:cNvPr>
        <xdr:cNvCxnSpPr/>
      </xdr:nvCxnSpPr>
      <xdr:spPr>
        <a:xfrm>
          <a:off x="19443700" y="9258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52D729EF-D3C8-45CC-B51B-405F76E43F57}"/>
            </a:ext>
          </a:extLst>
        </xdr:cNvPr>
        <xdr:cNvSpPr txBox="1"/>
      </xdr:nvSpPr>
      <xdr:spPr>
        <a:xfrm>
          <a:off x="19547840" y="1040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699" name="フローチャート: 判断 698">
          <a:extLst>
            <a:ext uri="{FF2B5EF4-FFF2-40B4-BE49-F238E27FC236}">
              <a16:creationId xmlns:a16="http://schemas.microsoft.com/office/drawing/2014/main" id="{F502E63B-2B53-4FD2-8DFE-F9760DFC438D}"/>
            </a:ext>
          </a:extLst>
        </xdr:cNvPr>
        <xdr:cNvSpPr/>
      </xdr:nvSpPr>
      <xdr:spPr>
        <a:xfrm>
          <a:off x="19458940" y="10553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700" name="フローチャート: 判断 699">
          <a:extLst>
            <a:ext uri="{FF2B5EF4-FFF2-40B4-BE49-F238E27FC236}">
              <a16:creationId xmlns:a16="http://schemas.microsoft.com/office/drawing/2014/main" id="{964B2E83-AEBB-4110-82F6-AC2992270EE5}"/>
            </a:ext>
          </a:extLst>
        </xdr:cNvPr>
        <xdr:cNvSpPr/>
      </xdr:nvSpPr>
      <xdr:spPr>
        <a:xfrm>
          <a:off x="18735040" y="10554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701" name="フローチャート: 判断 700">
          <a:extLst>
            <a:ext uri="{FF2B5EF4-FFF2-40B4-BE49-F238E27FC236}">
              <a16:creationId xmlns:a16="http://schemas.microsoft.com/office/drawing/2014/main" id="{B032509B-C4FA-4784-B2A6-C7612DC848CC}"/>
            </a:ext>
          </a:extLst>
        </xdr:cNvPr>
        <xdr:cNvSpPr/>
      </xdr:nvSpPr>
      <xdr:spPr>
        <a:xfrm>
          <a:off x="17937480" y="10561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702" name="フローチャート: 判断 701">
          <a:extLst>
            <a:ext uri="{FF2B5EF4-FFF2-40B4-BE49-F238E27FC236}">
              <a16:creationId xmlns:a16="http://schemas.microsoft.com/office/drawing/2014/main" id="{11BF2B67-2D64-4914-AED2-D776A74141AD}"/>
            </a:ext>
          </a:extLst>
        </xdr:cNvPr>
        <xdr:cNvSpPr/>
      </xdr:nvSpPr>
      <xdr:spPr>
        <a:xfrm>
          <a:off x="17162780" y="1058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703" name="フローチャート: 判断 702">
          <a:extLst>
            <a:ext uri="{FF2B5EF4-FFF2-40B4-BE49-F238E27FC236}">
              <a16:creationId xmlns:a16="http://schemas.microsoft.com/office/drawing/2014/main" id="{121E7F61-BD9F-4653-96CB-C251E5B57983}"/>
            </a:ext>
          </a:extLst>
        </xdr:cNvPr>
        <xdr:cNvSpPr/>
      </xdr:nvSpPr>
      <xdr:spPr>
        <a:xfrm>
          <a:off x="16388080" y="105795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46D61AB-09C8-47D2-94D1-6B930D8409E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BEE98A14-5DC3-491A-8F91-5C4A98A1BFD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5EF5F62-4725-42D7-857C-A59FB8382B8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B2A2A7C3-1CB9-4D3E-AC0B-2AEEFA5C9C8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E51F3AA0-8FEC-4A5B-BA81-DF443C270C15}"/>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31496</xdr:rowOff>
    </xdr:from>
    <xdr:to>
      <xdr:col>116</xdr:col>
      <xdr:colOff>114300</xdr:colOff>
      <xdr:row>63</xdr:row>
      <xdr:rowOff>133096</xdr:rowOff>
    </xdr:to>
    <xdr:sp macro="" textlink="">
      <xdr:nvSpPr>
        <xdr:cNvPr id="709" name="楕円 708">
          <a:extLst>
            <a:ext uri="{FF2B5EF4-FFF2-40B4-BE49-F238E27FC236}">
              <a16:creationId xmlns:a16="http://schemas.microsoft.com/office/drawing/2014/main" id="{011153F8-25D2-46E1-B607-BA181A87108A}"/>
            </a:ext>
          </a:extLst>
        </xdr:cNvPr>
        <xdr:cNvSpPr/>
      </xdr:nvSpPr>
      <xdr:spPr>
        <a:xfrm>
          <a:off x="1945894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137939</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2A72CA87-4D3F-4735-9C8A-E8793E2B9AA0}"/>
            </a:ext>
          </a:extLst>
        </xdr:cNvPr>
        <xdr:cNvSpPr txBox="1"/>
      </xdr:nvSpPr>
      <xdr:spPr>
        <a:xfrm>
          <a:off x="19547840" y="105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32410</xdr:rowOff>
    </xdr:from>
    <xdr:to>
      <xdr:col>112</xdr:col>
      <xdr:colOff>38100</xdr:colOff>
      <xdr:row>63</xdr:row>
      <xdr:rowOff>134010</xdr:rowOff>
    </xdr:to>
    <xdr:sp macro="" textlink="">
      <xdr:nvSpPr>
        <xdr:cNvPr id="711" name="楕円 710">
          <a:extLst>
            <a:ext uri="{FF2B5EF4-FFF2-40B4-BE49-F238E27FC236}">
              <a16:creationId xmlns:a16="http://schemas.microsoft.com/office/drawing/2014/main" id="{04FC08E7-963B-4DF4-BAED-930099783301}"/>
            </a:ext>
          </a:extLst>
        </xdr:cNvPr>
        <xdr:cNvSpPr/>
      </xdr:nvSpPr>
      <xdr:spPr>
        <a:xfrm>
          <a:off x="18735040" y="10593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82296</xdr:rowOff>
    </xdr:from>
    <xdr:to>
      <xdr:col>116</xdr:col>
      <xdr:colOff>63500</xdr:colOff>
      <xdr:row>63</xdr:row>
      <xdr:rowOff>83210</xdr:rowOff>
    </xdr:to>
    <xdr:cxnSp macro="">
      <xdr:nvCxnSpPr>
        <xdr:cNvPr id="712" name="直線コネクタ 711">
          <a:extLst>
            <a:ext uri="{FF2B5EF4-FFF2-40B4-BE49-F238E27FC236}">
              <a16:creationId xmlns:a16="http://schemas.microsoft.com/office/drawing/2014/main" id="{5752877A-795D-4D53-9391-896BB0673F40}"/>
            </a:ext>
          </a:extLst>
        </xdr:cNvPr>
        <xdr:cNvCxnSpPr/>
      </xdr:nvCxnSpPr>
      <xdr:spPr>
        <a:xfrm flipV="1">
          <a:off x="18778220" y="10643616"/>
          <a:ext cx="7315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33782</xdr:rowOff>
    </xdr:from>
    <xdr:to>
      <xdr:col>107</xdr:col>
      <xdr:colOff>101600</xdr:colOff>
      <xdr:row>63</xdr:row>
      <xdr:rowOff>135382</xdr:rowOff>
    </xdr:to>
    <xdr:sp macro="" textlink="">
      <xdr:nvSpPr>
        <xdr:cNvPr id="713" name="楕円 712">
          <a:extLst>
            <a:ext uri="{FF2B5EF4-FFF2-40B4-BE49-F238E27FC236}">
              <a16:creationId xmlns:a16="http://schemas.microsoft.com/office/drawing/2014/main" id="{CD5050DA-2E2D-437E-92F8-BE3162A6B406}"/>
            </a:ext>
          </a:extLst>
        </xdr:cNvPr>
        <xdr:cNvSpPr/>
      </xdr:nvSpPr>
      <xdr:spPr>
        <a:xfrm>
          <a:off x="1793748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83210</xdr:rowOff>
    </xdr:from>
    <xdr:to>
      <xdr:col>111</xdr:col>
      <xdr:colOff>177800</xdr:colOff>
      <xdr:row>63</xdr:row>
      <xdr:rowOff>84582</xdr:rowOff>
    </xdr:to>
    <xdr:cxnSp macro="">
      <xdr:nvCxnSpPr>
        <xdr:cNvPr id="714" name="直線コネクタ 713">
          <a:extLst>
            <a:ext uri="{FF2B5EF4-FFF2-40B4-BE49-F238E27FC236}">
              <a16:creationId xmlns:a16="http://schemas.microsoft.com/office/drawing/2014/main" id="{44674CFA-3773-4E50-AF77-44150A2DFBCF}"/>
            </a:ext>
          </a:extLst>
        </xdr:cNvPr>
        <xdr:cNvCxnSpPr/>
      </xdr:nvCxnSpPr>
      <xdr:spPr>
        <a:xfrm flipV="1">
          <a:off x="17988280" y="10644530"/>
          <a:ext cx="78994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35611</xdr:rowOff>
    </xdr:from>
    <xdr:to>
      <xdr:col>102</xdr:col>
      <xdr:colOff>165100</xdr:colOff>
      <xdr:row>63</xdr:row>
      <xdr:rowOff>137211</xdr:rowOff>
    </xdr:to>
    <xdr:sp macro="" textlink="">
      <xdr:nvSpPr>
        <xdr:cNvPr id="715" name="楕円 714">
          <a:extLst>
            <a:ext uri="{FF2B5EF4-FFF2-40B4-BE49-F238E27FC236}">
              <a16:creationId xmlns:a16="http://schemas.microsoft.com/office/drawing/2014/main" id="{EFA1DE26-4711-4D67-8C3A-FE1FCEC19BB1}"/>
            </a:ext>
          </a:extLst>
        </xdr:cNvPr>
        <xdr:cNvSpPr/>
      </xdr:nvSpPr>
      <xdr:spPr>
        <a:xfrm>
          <a:off x="17162780" y="105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86411</xdr:rowOff>
    </xdr:to>
    <xdr:cxnSp macro="">
      <xdr:nvCxnSpPr>
        <xdr:cNvPr id="716" name="直線コネクタ 715">
          <a:extLst>
            <a:ext uri="{FF2B5EF4-FFF2-40B4-BE49-F238E27FC236}">
              <a16:creationId xmlns:a16="http://schemas.microsoft.com/office/drawing/2014/main" id="{40E0D2E7-04CA-4F7C-9459-C264619BB909}"/>
            </a:ext>
          </a:extLst>
        </xdr:cNvPr>
        <xdr:cNvCxnSpPr/>
      </xdr:nvCxnSpPr>
      <xdr:spPr>
        <a:xfrm flipV="1">
          <a:off x="17213580" y="10645902"/>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36525</xdr:rowOff>
    </xdr:from>
    <xdr:to>
      <xdr:col>98</xdr:col>
      <xdr:colOff>38100</xdr:colOff>
      <xdr:row>63</xdr:row>
      <xdr:rowOff>138125</xdr:rowOff>
    </xdr:to>
    <xdr:sp macro="" textlink="">
      <xdr:nvSpPr>
        <xdr:cNvPr id="717" name="楕円 716">
          <a:extLst>
            <a:ext uri="{FF2B5EF4-FFF2-40B4-BE49-F238E27FC236}">
              <a16:creationId xmlns:a16="http://schemas.microsoft.com/office/drawing/2014/main" id="{1489DA65-AB48-47E9-8F4A-09A332C75973}"/>
            </a:ext>
          </a:extLst>
        </xdr:cNvPr>
        <xdr:cNvSpPr/>
      </xdr:nvSpPr>
      <xdr:spPr>
        <a:xfrm>
          <a:off x="16388080" y="10597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86411</xdr:rowOff>
    </xdr:from>
    <xdr:to>
      <xdr:col>102</xdr:col>
      <xdr:colOff>114300</xdr:colOff>
      <xdr:row>63</xdr:row>
      <xdr:rowOff>87325</xdr:rowOff>
    </xdr:to>
    <xdr:cxnSp macro="">
      <xdr:nvCxnSpPr>
        <xdr:cNvPr id="718" name="直線コネクタ 717">
          <a:extLst>
            <a:ext uri="{FF2B5EF4-FFF2-40B4-BE49-F238E27FC236}">
              <a16:creationId xmlns:a16="http://schemas.microsoft.com/office/drawing/2014/main" id="{75282A7D-16BC-44CF-8FC1-170F4BBF830D}"/>
            </a:ext>
          </a:extLst>
        </xdr:cNvPr>
        <xdr:cNvCxnSpPr/>
      </xdr:nvCxnSpPr>
      <xdr:spPr>
        <a:xfrm flipV="1">
          <a:off x="16431260" y="10647731"/>
          <a:ext cx="7823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719" name="n_1aveValue【保健センター・保健所】&#10;一人当たり面積">
          <a:extLst>
            <a:ext uri="{FF2B5EF4-FFF2-40B4-BE49-F238E27FC236}">
              <a16:creationId xmlns:a16="http://schemas.microsoft.com/office/drawing/2014/main" id="{22D3D4DB-E6CA-4EF8-B5B9-2F4C512E2A48}"/>
            </a:ext>
          </a:extLst>
        </xdr:cNvPr>
        <xdr:cNvSpPr txBox="1"/>
      </xdr:nvSpPr>
      <xdr:spPr>
        <a:xfrm>
          <a:off x="18561127" y="1033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720" name="n_2aveValue【保健センター・保健所】&#10;一人当たり面積">
          <a:extLst>
            <a:ext uri="{FF2B5EF4-FFF2-40B4-BE49-F238E27FC236}">
              <a16:creationId xmlns:a16="http://schemas.microsoft.com/office/drawing/2014/main" id="{934D43CD-950A-4AF5-A21F-D1F5F7D219F1}"/>
            </a:ext>
          </a:extLst>
        </xdr:cNvPr>
        <xdr:cNvSpPr txBox="1"/>
      </xdr:nvSpPr>
      <xdr:spPr>
        <a:xfrm>
          <a:off x="17776267" y="103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721" name="n_3aveValue【保健センター・保健所】&#10;一人当たり面積">
          <a:extLst>
            <a:ext uri="{FF2B5EF4-FFF2-40B4-BE49-F238E27FC236}">
              <a16:creationId xmlns:a16="http://schemas.microsoft.com/office/drawing/2014/main" id="{8C01ABD5-2343-4567-833C-D4F4425DC715}"/>
            </a:ext>
          </a:extLst>
        </xdr:cNvPr>
        <xdr:cNvSpPr txBox="1"/>
      </xdr:nvSpPr>
      <xdr:spPr>
        <a:xfrm>
          <a:off x="17001567" y="1037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722" name="n_4aveValue【保健センター・保健所】&#10;一人当たり面積">
          <a:extLst>
            <a:ext uri="{FF2B5EF4-FFF2-40B4-BE49-F238E27FC236}">
              <a16:creationId xmlns:a16="http://schemas.microsoft.com/office/drawing/2014/main" id="{663E2EF0-491C-4811-9359-9C8DDE44E7F9}"/>
            </a:ext>
          </a:extLst>
        </xdr:cNvPr>
        <xdr:cNvSpPr txBox="1"/>
      </xdr:nvSpPr>
      <xdr:spPr>
        <a:xfrm>
          <a:off x="16226867" y="1036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125137</xdr:rowOff>
    </xdr:from>
    <xdr:ext cx="469744" cy="259045"/>
    <xdr:sp macro="" textlink="">
      <xdr:nvSpPr>
        <xdr:cNvPr id="723" name="n_1mainValue【保健センター・保健所】&#10;一人当たり面積">
          <a:extLst>
            <a:ext uri="{FF2B5EF4-FFF2-40B4-BE49-F238E27FC236}">
              <a16:creationId xmlns:a16="http://schemas.microsoft.com/office/drawing/2014/main" id="{0FFB5F87-24DB-4F73-8DE5-A080F3FF72A1}"/>
            </a:ext>
          </a:extLst>
        </xdr:cNvPr>
        <xdr:cNvSpPr txBox="1"/>
      </xdr:nvSpPr>
      <xdr:spPr>
        <a:xfrm>
          <a:off x="18561127" y="106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724" name="n_2mainValue【保健センター・保健所】&#10;一人当たり面積">
          <a:extLst>
            <a:ext uri="{FF2B5EF4-FFF2-40B4-BE49-F238E27FC236}">
              <a16:creationId xmlns:a16="http://schemas.microsoft.com/office/drawing/2014/main" id="{D184AF4B-A780-46C4-98AA-8686C1D5D47B}"/>
            </a:ext>
          </a:extLst>
        </xdr:cNvPr>
        <xdr:cNvSpPr txBox="1"/>
      </xdr:nvSpPr>
      <xdr:spPr>
        <a:xfrm>
          <a:off x="1777626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128338</xdr:rowOff>
    </xdr:from>
    <xdr:ext cx="469744" cy="259045"/>
    <xdr:sp macro="" textlink="">
      <xdr:nvSpPr>
        <xdr:cNvPr id="725" name="n_3mainValue【保健センター・保健所】&#10;一人当たり面積">
          <a:extLst>
            <a:ext uri="{FF2B5EF4-FFF2-40B4-BE49-F238E27FC236}">
              <a16:creationId xmlns:a16="http://schemas.microsoft.com/office/drawing/2014/main" id="{D0181975-9846-45A7-8B60-192F21594ED2}"/>
            </a:ext>
          </a:extLst>
        </xdr:cNvPr>
        <xdr:cNvSpPr txBox="1"/>
      </xdr:nvSpPr>
      <xdr:spPr>
        <a:xfrm>
          <a:off x="17001567" y="106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129252</xdr:rowOff>
    </xdr:from>
    <xdr:ext cx="469744" cy="259045"/>
    <xdr:sp macro="" textlink="">
      <xdr:nvSpPr>
        <xdr:cNvPr id="726" name="n_4mainValue【保健センター・保健所】&#10;一人当たり面積">
          <a:extLst>
            <a:ext uri="{FF2B5EF4-FFF2-40B4-BE49-F238E27FC236}">
              <a16:creationId xmlns:a16="http://schemas.microsoft.com/office/drawing/2014/main" id="{B1950B72-324A-4C00-8236-5F34C0EBF099}"/>
            </a:ext>
          </a:extLst>
        </xdr:cNvPr>
        <xdr:cNvSpPr txBox="1"/>
      </xdr:nvSpPr>
      <xdr:spPr>
        <a:xfrm>
          <a:off x="16226867" y="106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6A7401B1-449E-41E8-985E-00EED434969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98230D1A-E2DA-4246-80C8-BDE9A84591A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2A61D331-7BC4-45CA-AFBD-1FA7662E9E8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E7C4D1BA-E530-44B8-B1B2-A000504260E7}"/>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F8DFBC8B-AFAC-4520-8EB0-566D219C078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6891B2BF-2706-4D43-92C2-9F6A4A90834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3380C58C-3C4F-4341-B858-AE6745DC3A7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89C5D421-CAF0-49B0-9CEC-05264578E3ED}"/>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9F959F15-CCD9-46FE-82D6-8B4038E62F1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EBC79EFD-4A03-4059-B193-62C8DCBFE66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221B8E23-7B62-4154-AB82-FE480637A23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4F9B164E-AD43-4A8C-AEAA-CF7C7DC7179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375F6B10-C795-4A2F-9E56-251F0A8FB86B}"/>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D0902E87-FC43-404A-A9EE-B981D8E700E2}"/>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8959EA3C-9809-400A-A01B-542A363CF1AB}"/>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CD9F0E39-38A0-4E66-BDBE-B20E71F2C951}"/>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396AEAB5-CC38-4EC3-9457-E75E22CA76B2}"/>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87BD8C22-5729-445D-BC28-24638CFC560F}"/>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9CA8B735-09C9-4936-8D6E-48B02BAA9239}"/>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34C5EBAC-39CC-47D8-B5F6-DF591032B076}"/>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B1EC64AC-E71D-4AAD-B0F4-FA01C780FE1F}"/>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BBDDC1E5-F2F5-4D2A-9ECD-E8D9CA188B89}"/>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F829A8BA-C4A7-434B-9E0A-BD68A60BBA01}"/>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37D5264D-04CA-4982-9EAA-4F2D43121837}"/>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84F410A7-BA67-4A78-8ACA-B09755D9F7A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52" name="直線コネクタ 751">
          <a:extLst>
            <a:ext uri="{FF2B5EF4-FFF2-40B4-BE49-F238E27FC236}">
              <a16:creationId xmlns:a16="http://schemas.microsoft.com/office/drawing/2014/main" id="{A4C8519F-8E56-46E0-BC4A-8B4A3AC3CC86}"/>
            </a:ext>
          </a:extLst>
        </xdr:cNvPr>
        <xdr:cNvCxnSpPr/>
      </xdr:nvCxnSpPr>
      <xdr:spPr>
        <a:xfrm flipV="1">
          <a:off x="14375764" y="13163006"/>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3" name="【消防施設】&#10;有形固定資産減価償却率最小値テキスト">
          <a:extLst>
            <a:ext uri="{FF2B5EF4-FFF2-40B4-BE49-F238E27FC236}">
              <a16:creationId xmlns:a16="http://schemas.microsoft.com/office/drawing/2014/main" id="{FB98AE01-E403-4057-A12B-0124F8361916}"/>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4" name="直線コネクタ 753">
          <a:extLst>
            <a:ext uri="{FF2B5EF4-FFF2-40B4-BE49-F238E27FC236}">
              <a16:creationId xmlns:a16="http://schemas.microsoft.com/office/drawing/2014/main" id="{C709DD69-F051-4DCC-9ED0-19B8029AD89E}"/>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8FFF814D-D382-438B-92AA-8608FED497F3}"/>
            </a:ext>
          </a:extLst>
        </xdr:cNvPr>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56" name="直線コネクタ 755">
          <a:extLst>
            <a:ext uri="{FF2B5EF4-FFF2-40B4-BE49-F238E27FC236}">
              <a16:creationId xmlns:a16="http://schemas.microsoft.com/office/drawing/2014/main" id="{B645D50B-D355-434C-8EBB-A28B022F73CE}"/>
            </a:ext>
          </a:extLst>
        </xdr:cNvPr>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18315AF5-89BC-42DD-ABEF-0F77778D7F82}"/>
            </a:ext>
          </a:extLst>
        </xdr:cNvPr>
        <xdr:cNvSpPr txBox="1"/>
      </xdr:nvSpPr>
      <xdr:spPr>
        <a:xfrm>
          <a:off x="14414500" y="13839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758" name="フローチャート: 判断 757">
          <a:extLst>
            <a:ext uri="{FF2B5EF4-FFF2-40B4-BE49-F238E27FC236}">
              <a16:creationId xmlns:a16="http://schemas.microsoft.com/office/drawing/2014/main" id="{6469746C-62BA-4DEB-B036-8B76C60BC3B8}"/>
            </a:ext>
          </a:extLst>
        </xdr:cNvPr>
        <xdr:cNvSpPr/>
      </xdr:nvSpPr>
      <xdr:spPr>
        <a:xfrm>
          <a:off x="14325600" y="138611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9" name="フローチャート: 判断 758">
          <a:extLst>
            <a:ext uri="{FF2B5EF4-FFF2-40B4-BE49-F238E27FC236}">
              <a16:creationId xmlns:a16="http://schemas.microsoft.com/office/drawing/2014/main" id="{71704271-D4FC-4476-9194-A6C8CA726B71}"/>
            </a:ext>
          </a:extLst>
        </xdr:cNvPr>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760" name="フローチャート: 判断 759">
          <a:extLst>
            <a:ext uri="{FF2B5EF4-FFF2-40B4-BE49-F238E27FC236}">
              <a16:creationId xmlns:a16="http://schemas.microsoft.com/office/drawing/2014/main" id="{5E734A65-B172-4C49-9CD9-820219D48021}"/>
            </a:ext>
          </a:extLst>
        </xdr:cNvPr>
        <xdr:cNvSpPr/>
      </xdr:nvSpPr>
      <xdr:spPr>
        <a:xfrm>
          <a:off x="128041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61" name="フローチャート: 判断 760">
          <a:extLst>
            <a:ext uri="{FF2B5EF4-FFF2-40B4-BE49-F238E27FC236}">
              <a16:creationId xmlns:a16="http://schemas.microsoft.com/office/drawing/2014/main" id="{E11F5152-8DE9-4ADC-8D7C-EE5394C777C8}"/>
            </a:ext>
          </a:extLst>
        </xdr:cNvPr>
        <xdr:cNvSpPr/>
      </xdr:nvSpPr>
      <xdr:spPr>
        <a:xfrm>
          <a:off x="1202944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762" name="フローチャート: 判断 761">
          <a:extLst>
            <a:ext uri="{FF2B5EF4-FFF2-40B4-BE49-F238E27FC236}">
              <a16:creationId xmlns:a16="http://schemas.microsoft.com/office/drawing/2014/main" id="{5E46F618-EDDA-4CD2-868E-F88CEFD3FA6D}"/>
            </a:ext>
          </a:extLst>
        </xdr:cNvPr>
        <xdr:cNvSpPr/>
      </xdr:nvSpPr>
      <xdr:spPr>
        <a:xfrm>
          <a:off x="1123188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5CD7DD56-28BB-4E47-AA3D-F252309B488A}"/>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A45B6667-F719-439B-9A2F-4CC244B75913}"/>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EEBC1F8-3BCD-4994-823C-880680B8D71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89504E8C-48C2-49AF-A01C-7D128AB83F24}"/>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86786561-585B-4C2C-A730-37B13F651EE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62412</xdr:rowOff>
    </xdr:from>
    <xdr:to>
      <xdr:col>85</xdr:col>
      <xdr:colOff>177800</xdr:colOff>
      <xdr:row>79</xdr:row>
      <xdr:rowOff>164012</xdr:rowOff>
    </xdr:to>
    <xdr:sp macro="" textlink="">
      <xdr:nvSpPr>
        <xdr:cNvPr id="768" name="楕円 767">
          <a:extLst>
            <a:ext uri="{FF2B5EF4-FFF2-40B4-BE49-F238E27FC236}">
              <a16:creationId xmlns:a16="http://schemas.microsoft.com/office/drawing/2014/main" id="{00958233-2049-457A-BC90-F9755804F0AE}"/>
            </a:ext>
          </a:extLst>
        </xdr:cNvPr>
        <xdr:cNvSpPr/>
      </xdr:nvSpPr>
      <xdr:spPr>
        <a:xfrm>
          <a:off x="14325600" y="1330597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85289</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F6F0051D-BE41-455E-A68A-4950C9C09A35}"/>
            </a:ext>
          </a:extLst>
        </xdr:cNvPr>
        <xdr:cNvSpPr txBox="1"/>
      </xdr:nvSpPr>
      <xdr:spPr>
        <a:xfrm>
          <a:off x="14414500" y="1316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116295</xdr:rowOff>
    </xdr:from>
    <xdr:to>
      <xdr:col>81</xdr:col>
      <xdr:colOff>101600</xdr:colOff>
      <xdr:row>80</xdr:row>
      <xdr:rowOff>46445</xdr:rowOff>
    </xdr:to>
    <xdr:sp macro="" textlink="">
      <xdr:nvSpPr>
        <xdr:cNvPr id="770" name="楕円 769">
          <a:extLst>
            <a:ext uri="{FF2B5EF4-FFF2-40B4-BE49-F238E27FC236}">
              <a16:creationId xmlns:a16="http://schemas.microsoft.com/office/drawing/2014/main" id="{B06C244C-1BFE-4EB6-B58B-E4D2DA4CA866}"/>
            </a:ext>
          </a:extLst>
        </xdr:cNvPr>
        <xdr:cNvSpPr/>
      </xdr:nvSpPr>
      <xdr:spPr>
        <a:xfrm>
          <a:off x="13578840" y="13359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113212</xdr:rowOff>
    </xdr:from>
    <xdr:to>
      <xdr:col>85</xdr:col>
      <xdr:colOff>127000</xdr:colOff>
      <xdr:row>79</xdr:row>
      <xdr:rowOff>167095</xdr:rowOff>
    </xdr:to>
    <xdr:cxnSp macro="">
      <xdr:nvCxnSpPr>
        <xdr:cNvPr id="771" name="直線コネクタ 770">
          <a:extLst>
            <a:ext uri="{FF2B5EF4-FFF2-40B4-BE49-F238E27FC236}">
              <a16:creationId xmlns:a16="http://schemas.microsoft.com/office/drawing/2014/main" id="{EA9A7919-659B-40DC-AB74-1CF797D0BAED}"/>
            </a:ext>
          </a:extLst>
        </xdr:cNvPr>
        <xdr:cNvCxnSpPr/>
      </xdr:nvCxnSpPr>
      <xdr:spPr>
        <a:xfrm flipV="1">
          <a:off x="13629640" y="13356772"/>
          <a:ext cx="74676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62412</xdr:rowOff>
    </xdr:from>
    <xdr:to>
      <xdr:col>76</xdr:col>
      <xdr:colOff>165100</xdr:colOff>
      <xdr:row>79</xdr:row>
      <xdr:rowOff>164012</xdr:rowOff>
    </xdr:to>
    <xdr:sp macro="" textlink="">
      <xdr:nvSpPr>
        <xdr:cNvPr id="772" name="楕円 771">
          <a:extLst>
            <a:ext uri="{FF2B5EF4-FFF2-40B4-BE49-F238E27FC236}">
              <a16:creationId xmlns:a16="http://schemas.microsoft.com/office/drawing/2014/main" id="{E7C698C9-3A77-4F32-8009-C73A3610C640}"/>
            </a:ext>
          </a:extLst>
        </xdr:cNvPr>
        <xdr:cNvSpPr/>
      </xdr:nvSpPr>
      <xdr:spPr>
        <a:xfrm>
          <a:off x="12804140" y="1330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113212</xdr:rowOff>
    </xdr:from>
    <xdr:to>
      <xdr:col>81</xdr:col>
      <xdr:colOff>50800</xdr:colOff>
      <xdr:row>79</xdr:row>
      <xdr:rowOff>167095</xdr:rowOff>
    </xdr:to>
    <xdr:cxnSp macro="">
      <xdr:nvCxnSpPr>
        <xdr:cNvPr id="773" name="直線コネクタ 772">
          <a:extLst>
            <a:ext uri="{FF2B5EF4-FFF2-40B4-BE49-F238E27FC236}">
              <a16:creationId xmlns:a16="http://schemas.microsoft.com/office/drawing/2014/main" id="{CE7A94BA-14A2-4939-A6E0-E98124C7E2B2}"/>
            </a:ext>
          </a:extLst>
        </xdr:cNvPr>
        <xdr:cNvCxnSpPr/>
      </xdr:nvCxnSpPr>
      <xdr:spPr>
        <a:xfrm>
          <a:off x="12854940" y="13356772"/>
          <a:ext cx="7747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44450</xdr:rowOff>
    </xdr:from>
    <xdr:to>
      <xdr:col>72</xdr:col>
      <xdr:colOff>38100</xdr:colOff>
      <xdr:row>79</xdr:row>
      <xdr:rowOff>146050</xdr:rowOff>
    </xdr:to>
    <xdr:sp macro="" textlink="">
      <xdr:nvSpPr>
        <xdr:cNvPr id="774" name="楕円 773">
          <a:extLst>
            <a:ext uri="{FF2B5EF4-FFF2-40B4-BE49-F238E27FC236}">
              <a16:creationId xmlns:a16="http://schemas.microsoft.com/office/drawing/2014/main" id="{1C56A9DF-C626-4C17-ACA7-271F8D0ACBC3}"/>
            </a:ext>
          </a:extLst>
        </xdr:cNvPr>
        <xdr:cNvSpPr/>
      </xdr:nvSpPr>
      <xdr:spPr>
        <a:xfrm>
          <a:off x="12029440" y="13288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95250</xdr:rowOff>
    </xdr:from>
    <xdr:to>
      <xdr:col>76</xdr:col>
      <xdr:colOff>114300</xdr:colOff>
      <xdr:row>79</xdr:row>
      <xdr:rowOff>113212</xdr:rowOff>
    </xdr:to>
    <xdr:cxnSp macro="">
      <xdr:nvCxnSpPr>
        <xdr:cNvPr id="775" name="直線コネクタ 774">
          <a:extLst>
            <a:ext uri="{FF2B5EF4-FFF2-40B4-BE49-F238E27FC236}">
              <a16:creationId xmlns:a16="http://schemas.microsoft.com/office/drawing/2014/main" id="{538F7276-631F-4CD2-929F-A557B4ACFAA5}"/>
            </a:ext>
          </a:extLst>
        </xdr:cNvPr>
        <xdr:cNvCxnSpPr/>
      </xdr:nvCxnSpPr>
      <xdr:spPr>
        <a:xfrm>
          <a:off x="12072620" y="13338810"/>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13426</xdr:rowOff>
    </xdr:from>
    <xdr:to>
      <xdr:col>67</xdr:col>
      <xdr:colOff>101600</xdr:colOff>
      <xdr:row>79</xdr:row>
      <xdr:rowOff>115026</xdr:rowOff>
    </xdr:to>
    <xdr:sp macro="" textlink="">
      <xdr:nvSpPr>
        <xdr:cNvPr id="776" name="楕円 775">
          <a:extLst>
            <a:ext uri="{FF2B5EF4-FFF2-40B4-BE49-F238E27FC236}">
              <a16:creationId xmlns:a16="http://schemas.microsoft.com/office/drawing/2014/main" id="{84FB2D8E-6440-49D1-9FFE-9F430564A40D}"/>
            </a:ext>
          </a:extLst>
        </xdr:cNvPr>
        <xdr:cNvSpPr/>
      </xdr:nvSpPr>
      <xdr:spPr>
        <a:xfrm>
          <a:off x="11231880" y="132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64226</xdr:rowOff>
    </xdr:from>
    <xdr:to>
      <xdr:col>71</xdr:col>
      <xdr:colOff>177800</xdr:colOff>
      <xdr:row>79</xdr:row>
      <xdr:rowOff>95250</xdr:rowOff>
    </xdr:to>
    <xdr:cxnSp macro="">
      <xdr:nvCxnSpPr>
        <xdr:cNvPr id="777" name="直線コネクタ 776">
          <a:extLst>
            <a:ext uri="{FF2B5EF4-FFF2-40B4-BE49-F238E27FC236}">
              <a16:creationId xmlns:a16="http://schemas.microsoft.com/office/drawing/2014/main" id="{D8DCA4A9-5E88-446E-93DF-F8D5F95F84AD}"/>
            </a:ext>
          </a:extLst>
        </xdr:cNvPr>
        <xdr:cNvCxnSpPr/>
      </xdr:nvCxnSpPr>
      <xdr:spPr>
        <a:xfrm>
          <a:off x="11282680" y="13307786"/>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8" name="n_1aveValue【消防施設】&#10;有形固定資産減価償却率">
          <a:extLst>
            <a:ext uri="{FF2B5EF4-FFF2-40B4-BE49-F238E27FC236}">
              <a16:creationId xmlns:a16="http://schemas.microsoft.com/office/drawing/2014/main" id="{C40ABF1D-2BFB-4FBD-8748-F74DC77C64F2}"/>
            </a:ext>
          </a:extLst>
        </xdr:cNvPr>
        <xdr:cNvSpPr txBox="1"/>
      </xdr:nvSpPr>
      <xdr:spPr>
        <a:xfrm>
          <a:off x="13437244" y="1395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779" name="n_2aveValue【消防施設】&#10;有形固定資産減価償却率">
          <a:extLst>
            <a:ext uri="{FF2B5EF4-FFF2-40B4-BE49-F238E27FC236}">
              <a16:creationId xmlns:a16="http://schemas.microsoft.com/office/drawing/2014/main" id="{5EEDDFBC-EFE5-42A2-84DE-9D99A1FB4C5C}"/>
            </a:ext>
          </a:extLst>
        </xdr:cNvPr>
        <xdr:cNvSpPr txBox="1"/>
      </xdr:nvSpPr>
      <xdr:spPr>
        <a:xfrm>
          <a:off x="1267524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80" name="n_3aveValue【消防施設】&#10;有形固定資産減価償却率">
          <a:extLst>
            <a:ext uri="{FF2B5EF4-FFF2-40B4-BE49-F238E27FC236}">
              <a16:creationId xmlns:a16="http://schemas.microsoft.com/office/drawing/2014/main" id="{8BAB92C9-AB66-438A-8002-7444383F23B5}"/>
            </a:ext>
          </a:extLst>
        </xdr:cNvPr>
        <xdr:cNvSpPr txBox="1"/>
      </xdr:nvSpPr>
      <xdr:spPr>
        <a:xfrm>
          <a:off x="1190054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781" name="n_4aveValue【消防施設】&#10;有形固定資産減価償却率">
          <a:extLst>
            <a:ext uri="{FF2B5EF4-FFF2-40B4-BE49-F238E27FC236}">
              <a16:creationId xmlns:a16="http://schemas.microsoft.com/office/drawing/2014/main" id="{7E019E72-FAC5-442A-AFB1-D5DAE6188DEA}"/>
            </a:ext>
          </a:extLst>
        </xdr:cNvPr>
        <xdr:cNvSpPr txBox="1"/>
      </xdr:nvSpPr>
      <xdr:spPr>
        <a:xfrm>
          <a:off x="11102984"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62972</xdr:rowOff>
    </xdr:from>
    <xdr:ext cx="405111" cy="259045"/>
    <xdr:sp macro="" textlink="">
      <xdr:nvSpPr>
        <xdr:cNvPr id="782" name="n_1mainValue【消防施設】&#10;有形固定資産減価償却率">
          <a:extLst>
            <a:ext uri="{FF2B5EF4-FFF2-40B4-BE49-F238E27FC236}">
              <a16:creationId xmlns:a16="http://schemas.microsoft.com/office/drawing/2014/main" id="{64E44CB6-3D19-4CEE-A399-09153F1DEFA7}"/>
            </a:ext>
          </a:extLst>
        </xdr:cNvPr>
        <xdr:cNvSpPr txBox="1"/>
      </xdr:nvSpPr>
      <xdr:spPr>
        <a:xfrm>
          <a:off x="13437244" y="131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9089</xdr:rowOff>
    </xdr:from>
    <xdr:ext cx="405111" cy="259045"/>
    <xdr:sp macro="" textlink="">
      <xdr:nvSpPr>
        <xdr:cNvPr id="783" name="n_2mainValue【消防施設】&#10;有形固定資産減価償却率">
          <a:extLst>
            <a:ext uri="{FF2B5EF4-FFF2-40B4-BE49-F238E27FC236}">
              <a16:creationId xmlns:a16="http://schemas.microsoft.com/office/drawing/2014/main" id="{ADD38A2D-E97E-4279-88F7-49EBDC1301EA}"/>
            </a:ext>
          </a:extLst>
        </xdr:cNvPr>
        <xdr:cNvSpPr txBox="1"/>
      </xdr:nvSpPr>
      <xdr:spPr>
        <a:xfrm>
          <a:off x="12675244" y="1308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162577</xdr:rowOff>
    </xdr:from>
    <xdr:ext cx="405111" cy="259045"/>
    <xdr:sp macro="" textlink="">
      <xdr:nvSpPr>
        <xdr:cNvPr id="784" name="n_3mainValue【消防施設】&#10;有形固定資産減価償却率">
          <a:extLst>
            <a:ext uri="{FF2B5EF4-FFF2-40B4-BE49-F238E27FC236}">
              <a16:creationId xmlns:a16="http://schemas.microsoft.com/office/drawing/2014/main" id="{D1425D73-4110-4FE6-959D-50C08AC470E9}"/>
            </a:ext>
          </a:extLst>
        </xdr:cNvPr>
        <xdr:cNvSpPr txBox="1"/>
      </xdr:nvSpPr>
      <xdr:spPr>
        <a:xfrm>
          <a:off x="1190054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131553</xdr:rowOff>
    </xdr:from>
    <xdr:ext cx="405111" cy="259045"/>
    <xdr:sp macro="" textlink="">
      <xdr:nvSpPr>
        <xdr:cNvPr id="785" name="n_4mainValue【消防施設】&#10;有形固定資産減価償却率">
          <a:extLst>
            <a:ext uri="{FF2B5EF4-FFF2-40B4-BE49-F238E27FC236}">
              <a16:creationId xmlns:a16="http://schemas.microsoft.com/office/drawing/2014/main" id="{4F8D5D31-1154-45C9-A37E-40387B09B1B1}"/>
            </a:ext>
          </a:extLst>
        </xdr:cNvPr>
        <xdr:cNvSpPr txBox="1"/>
      </xdr:nvSpPr>
      <xdr:spPr>
        <a:xfrm>
          <a:off x="11102984" y="130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63A7E82C-8C2D-41A3-9DFF-C920C0502EA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429A2258-E63C-4F6C-B7AF-17FFA327884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20F5F679-D538-4560-BB6D-C88FD9D1CC9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BCB10099-1459-43B8-A66A-74756C8FA87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FDEF1D60-D747-4C04-9843-B493C1B0E74D}"/>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F77AB937-FAFC-4D43-87BC-50B825344CA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6C25790B-2BE9-4402-B186-151701D3B9C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E370FAC3-16BC-4BB6-8550-6FD5ADE973B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9F6A4773-61FC-4F70-A656-65E5DF0C5F6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93EC9D85-B54E-4A94-8D08-A57EC724D607}"/>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a:extLst>
            <a:ext uri="{FF2B5EF4-FFF2-40B4-BE49-F238E27FC236}">
              <a16:creationId xmlns:a16="http://schemas.microsoft.com/office/drawing/2014/main" id="{16CD04DA-8B78-4615-A48D-9680757E3B5C}"/>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a:extLst>
            <a:ext uri="{FF2B5EF4-FFF2-40B4-BE49-F238E27FC236}">
              <a16:creationId xmlns:a16="http://schemas.microsoft.com/office/drawing/2014/main" id="{B95DBEAE-7524-478D-8280-39C188E570DB}"/>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a:extLst>
            <a:ext uri="{FF2B5EF4-FFF2-40B4-BE49-F238E27FC236}">
              <a16:creationId xmlns:a16="http://schemas.microsoft.com/office/drawing/2014/main" id="{0F074523-17C0-4851-AFA7-013CE1EC3E66}"/>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a:extLst>
            <a:ext uri="{FF2B5EF4-FFF2-40B4-BE49-F238E27FC236}">
              <a16:creationId xmlns:a16="http://schemas.microsoft.com/office/drawing/2014/main" id="{73E4E36C-A736-4EFA-B0A8-B8A55A163C06}"/>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a:extLst>
            <a:ext uri="{FF2B5EF4-FFF2-40B4-BE49-F238E27FC236}">
              <a16:creationId xmlns:a16="http://schemas.microsoft.com/office/drawing/2014/main" id="{E8C1B2B1-D7C0-4F04-BBB0-8EE98C00E821}"/>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a:extLst>
            <a:ext uri="{FF2B5EF4-FFF2-40B4-BE49-F238E27FC236}">
              <a16:creationId xmlns:a16="http://schemas.microsoft.com/office/drawing/2014/main" id="{C62C972B-DFD1-4842-A3AA-DDF507D8A9FE}"/>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a:extLst>
            <a:ext uri="{FF2B5EF4-FFF2-40B4-BE49-F238E27FC236}">
              <a16:creationId xmlns:a16="http://schemas.microsoft.com/office/drawing/2014/main" id="{F95A6A13-2299-460F-8EBB-82C6FBA00DFB}"/>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a:extLst>
            <a:ext uri="{FF2B5EF4-FFF2-40B4-BE49-F238E27FC236}">
              <a16:creationId xmlns:a16="http://schemas.microsoft.com/office/drawing/2014/main" id="{0F98B812-DD44-4C3E-9B2C-34C6736C64AF}"/>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97FAAB94-1D97-4DFC-BB26-02625A579542}"/>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67893DB2-D859-41C3-A7EC-8C081DDBCDC9}"/>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1F9152C4-4B85-4845-B405-4423F2B4E029}"/>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807" name="直線コネクタ 806">
          <a:extLst>
            <a:ext uri="{FF2B5EF4-FFF2-40B4-BE49-F238E27FC236}">
              <a16:creationId xmlns:a16="http://schemas.microsoft.com/office/drawing/2014/main" id="{036A508D-AAD1-4B62-A89F-A7CFC8E6BEAC}"/>
            </a:ext>
          </a:extLst>
        </xdr:cNvPr>
        <xdr:cNvCxnSpPr/>
      </xdr:nvCxnSpPr>
      <xdr:spPr>
        <a:xfrm flipV="1">
          <a:off x="19509104" y="13302234"/>
          <a:ext cx="0" cy="11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808" name="【消防施設】&#10;一人当たり面積最小値テキスト">
          <a:extLst>
            <a:ext uri="{FF2B5EF4-FFF2-40B4-BE49-F238E27FC236}">
              <a16:creationId xmlns:a16="http://schemas.microsoft.com/office/drawing/2014/main" id="{9BFF4ECA-F09C-43C1-8AB3-2E4A1E67B8CA}"/>
            </a:ext>
          </a:extLst>
        </xdr:cNvPr>
        <xdr:cNvSpPr txBox="1"/>
      </xdr:nvSpPr>
      <xdr:spPr>
        <a:xfrm>
          <a:off x="1954784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809" name="直線コネクタ 808">
          <a:extLst>
            <a:ext uri="{FF2B5EF4-FFF2-40B4-BE49-F238E27FC236}">
              <a16:creationId xmlns:a16="http://schemas.microsoft.com/office/drawing/2014/main" id="{092E8369-FD46-429D-95F7-A90F7BD95B99}"/>
            </a:ext>
          </a:extLst>
        </xdr:cNvPr>
        <xdr:cNvCxnSpPr/>
      </xdr:nvCxnSpPr>
      <xdr:spPr>
        <a:xfrm>
          <a:off x="1944370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0" name="【消防施設】&#10;一人当たり面積最大値テキスト">
          <a:extLst>
            <a:ext uri="{FF2B5EF4-FFF2-40B4-BE49-F238E27FC236}">
              <a16:creationId xmlns:a16="http://schemas.microsoft.com/office/drawing/2014/main" id="{E0AF47A1-9D86-48FC-B149-A49EDFE34F9D}"/>
            </a:ext>
          </a:extLst>
        </xdr:cNvPr>
        <xdr:cNvSpPr txBox="1"/>
      </xdr:nvSpPr>
      <xdr:spPr>
        <a:xfrm>
          <a:off x="19547840" y="130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1" name="直線コネクタ 810">
          <a:extLst>
            <a:ext uri="{FF2B5EF4-FFF2-40B4-BE49-F238E27FC236}">
              <a16:creationId xmlns:a16="http://schemas.microsoft.com/office/drawing/2014/main" id="{3A6B2B67-1B19-47F2-9F06-2F727EBDBB12}"/>
            </a:ext>
          </a:extLst>
        </xdr:cNvPr>
        <xdr:cNvCxnSpPr/>
      </xdr:nvCxnSpPr>
      <xdr:spPr>
        <a:xfrm>
          <a:off x="19443700" y="1330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812" name="【消防施設】&#10;一人当たり面積平均値テキスト">
          <a:extLst>
            <a:ext uri="{FF2B5EF4-FFF2-40B4-BE49-F238E27FC236}">
              <a16:creationId xmlns:a16="http://schemas.microsoft.com/office/drawing/2014/main" id="{6426CB40-2D48-498C-AD64-20BC5A671F94}"/>
            </a:ext>
          </a:extLst>
        </xdr:cNvPr>
        <xdr:cNvSpPr txBox="1"/>
      </xdr:nvSpPr>
      <xdr:spPr>
        <a:xfrm>
          <a:off x="19547840" y="1403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813" name="フローチャート: 判断 812">
          <a:extLst>
            <a:ext uri="{FF2B5EF4-FFF2-40B4-BE49-F238E27FC236}">
              <a16:creationId xmlns:a16="http://schemas.microsoft.com/office/drawing/2014/main" id="{73D32F84-B4C4-4FAB-BC54-42D0E1EF68A2}"/>
            </a:ext>
          </a:extLst>
        </xdr:cNvPr>
        <xdr:cNvSpPr/>
      </xdr:nvSpPr>
      <xdr:spPr>
        <a:xfrm>
          <a:off x="194589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814" name="フローチャート: 判断 813">
          <a:extLst>
            <a:ext uri="{FF2B5EF4-FFF2-40B4-BE49-F238E27FC236}">
              <a16:creationId xmlns:a16="http://schemas.microsoft.com/office/drawing/2014/main" id="{130A522D-5355-44EB-A78A-478C17642FC9}"/>
            </a:ext>
          </a:extLst>
        </xdr:cNvPr>
        <xdr:cNvSpPr/>
      </xdr:nvSpPr>
      <xdr:spPr>
        <a:xfrm>
          <a:off x="18735040" y="14087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815" name="フローチャート: 判断 814">
          <a:extLst>
            <a:ext uri="{FF2B5EF4-FFF2-40B4-BE49-F238E27FC236}">
              <a16:creationId xmlns:a16="http://schemas.microsoft.com/office/drawing/2014/main" id="{EC35C0BE-55EC-4F6F-8053-C5D70979F6F4}"/>
            </a:ext>
          </a:extLst>
        </xdr:cNvPr>
        <xdr:cNvSpPr/>
      </xdr:nvSpPr>
      <xdr:spPr>
        <a:xfrm>
          <a:off x="17937480" y="140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16" name="フローチャート: 判断 815">
          <a:extLst>
            <a:ext uri="{FF2B5EF4-FFF2-40B4-BE49-F238E27FC236}">
              <a16:creationId xmlns:a16="http://schemas.microsoft.com/office/drawing/2014/main" id="{4BE8E11D-C0DD-42F4-A13A-F35F2499DB66}"/>
            </a:ext>
          </a:extLst>
        </xdr:cNvPr>
        <xdr:cNvSpPr/>
      </xdr:nvSpPr>
      <xdr:spPr>
        <a:xfrm>
          <a:off x="1716278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7" name="フローチャート: 判断 816">
          <a:extLst>
            <a:ext uri="{FF2B5EF4-FFF2-40B4-BE49-F238E27FC236}">
              <a16:creationId xmlns:a16="http://schemas.microsoft.com/office/drawing/2014/main" id="{55E0C18B-3D98-43E4-9FAC-98B2208993DB}"/>
            </a:ext>
          </a:extLst>
        </xdr:cNvPr>
        <xdr:cNvSpPr/>
      </xdr:nvSpPr>
      <xdr:spPr>
        <a:xfrm>
          <a:off x="1638808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52AE3A8B-2860-4F15-9814-D661C3B9CDE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C63BF4E-EE39-48F9-9924-F56F88EE55E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E123DE6-D1E5-4C21-9EEC-C1426BC625F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B1EEF05F-E39F-4603-B970-8C2CBBA8B82A}"/>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6257ED1E-10E2-433D-9BB0-43540910D24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92456</xdr:rowOff>
    </xdr:from>
    <xdr:to>
      <xdr:col>116</xdr:col>
      <xdr:colOff>114300</xdr:colOff>
      <xdr:row>84</xdr:row>
      <xdr:rowOff>22606</xdr:rowOff>
    </xdr:to>
    <xdr:sp macro="" textlink="">
      <xdr:nvSpPr>
        <xdr:cNvPr id="823" name="楕円 822">
          <a:extLst>
            <a:ext uri="{FF2B5EF4-FFF2-40B4-BE49-F238E27FC236}">
              <a16:creationId xmlns:a16="http://schemas.microsoft.com/office/drawing/2014/main" id="{B0962F59-D1F7-440E-86C5-AF5F55FD3146}"/>
            </a:ext>
          </a:extLst>
        </xdr:cNvPr>
        <xdr:cNvSpPr/>
      </xdr:nvSpPr>
      <xdr:spPr>
        <a:xfrm>
          <a:off x="19458940" y="14006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115333</xdr:rowOff>
    </xdr:from>
    <xdr:ext cx="469744" cy="259045"/>
    <xdr:sp macro="" textlink="">
      <xdr:nvSpPr>
        <xdr:cNvPr id="824" name="【消防施設】&#10;一人当たり面積該当値テキスト">
          <a:extLst>
            <a:ext uri="{FF2B5EF4-FFF2-40B4-BE49-F238E27FC236}">
              <a16:creationId xmlns:a16="http://schemas.microsoft.com/office/drawing/2014/main" id="{C46B3A38-D358-4699-81DD-78774603E708}"/>
            </a:ext>
          </a:extLst>
        </xdr:cNvPr>
        <xdr:cNvSpPr txBox="1"/>
      </xdr:nvSpPr>
      <xdr:spPr>
        <a:xfrm>
          <a:off x="19547840" y="138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825" name="楕円 824">
          <a:extLst>
            <a:ext uri="{FF2B5EF4-FFF2-40B4-BE49-F238E27FC236}">
              <a16:creationId xmlns:a16="http://schemas.microsoft.com/office/drawing/2014/main" id="{3E0D907A-D4A8-437D-8DE5-F0A8ABC225FD}"/>
            </a:ext>
          </a:extLst>
        </xdr:cNvPr>
        <xdr:cNvSpPr/>
      </xdr:nvSpPr>
      <xdr:spPr>
        <a:xfrm>
          <a:off x="18735040" y="14015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143256</xdr:rowOff>
    </xdr:from>
    <xdr:to>
      <xdr:col>116</xdr:col>
      <xdr:colOff>63500</xdr:colOff>
      <xdr:row>83</xdr:row>
      <xdr:rowOff>152400</xdr:rowOff>
    </xdr:to>
    <xdr:cxnSp macro="">
      <xdr:nvCxnSpPr>
        <xdr:cNvPr id="826" name="直線コネクタ 825">
          <a:extLst>
            <a:ext uri="{FF2B5EF4-FFF2-40B4-BE49-F238E27FC236}">
              <a16:creationId xmlns:a16="http://schemas.microsoft.com/office/drawing/2014/main" id="{446873E9-89B4-4D65-AF34-36CE2E6FB958}"/>
            </a:ext>
          </a:extLst>
        </xdr:cNvPr>
        <xdr:cNvCxnSpPr/>
      </xdr:nvCxnSpPr>
      <xdr:spPr>
        <a:xfrm flipV="1">
          <a:off x="18778220" y="1405737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827" name="楕円 826">
          <a:extLst>
            <a:ext uri="{FF2B5EF4-FFF2-40B4-BE49-F238E27FC236}">
              <a16:creationId xmlns:a16="http://schemas.microsoft.com/office/drawing/2014/main" id="{B6CB0BA4-7950-4348-A3F4-A52482B029B8}"/>
            </a:ext>
          </a:extLst>
        </xdr:cNvPr>
        <xdr:cNvSpPr/>
      </xdr:nvSpPr>
      <xdr:spPr>
        <a:xfrm>
          <a:off x="17937480" y="140180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83</xdr:row>
      <xdr:rowOff>154687</xdr:rowOff>
    </xdr:to>
    <xdr:cxnSp macro="">
      <xdr:nvCxnSpPr>
        <xdr:cNvPr id="828" name="直線コネクタ 827">
          <a:extLst>
            <a:ext uri="{FF2B5EF4-FFF2-40B4-BE49-F238E27FC236}">
              <a16:creationId xmlns:a16="http://schemas.microsoft.com/office/drawing/2014/main" id="{24D29E62-EDA8-4D56-A04E-D17EB9DEBDE4}"/>
            </a:ext>
          </a:extLst>
        </xdr:cNvPr>
        <xdr:cNvCxnSpPr/>
      </xdr:nvCxnSpPr>
      <xdr:spPr>
        <a:xfrm flipV="1">
          <a:off x="17988280" y="14066520"/>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829" name="楕円 828">
          <a:extLst>
            <a:ext uri="{FF2B5EF4-FFF2-40B4-BE49-F238E27FC236}">
              <a16:creationId xmlns:a16="http://schemas.microsoft.com/office/drawing/2014/main" id="{13AE9F1F-6F07-45B7-A0AB-7CBB1A10DACB}"/>
            </a:ext>
          </a:extLst>
        </xdr:cNvPr>
        <xdr:cNvSpPr/>
      </xdr:nvSpPr>
      <xdr:spPr>
        <a:xfrm>
          <a:off x="17162780" y="1402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163830</xdr:rowOff>
    </xdr:to>
    <xdr:cxnSp macro="">
      <xdr:nvCxnSpPr>
        <xdr:cNvPr id="830" name="直線コネクタ 829">
          <a:extLst>
            <a:ext uri="{FF2B5EF4-FFF2-40B4-BE49-F238E27FC236}">
              <a16:creationId xmlns:a16="http://schemas.microsoft.com/office/drawing/2014/main" id="{2614CE6D-3744-4A82-800E-9F92EF402DED}"/>
            </a:ext>
          </a:extLst>
        </xdr:cNvPr>
        <xdr:cNvCxnSpPr/>
      </xdr:nvCxnSpPr>
      <xdr:spPr>
        <a:xfrm flipV="1">
          <a:off x="17213580" y="14068807"/>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119887</xdr:rowOff>
    </xdr:from>
    <xdr:to>
      <xdr:col>98</xdr:col>
      <xdr:colOff>38100</xdr:colOff>
      <xdr:row>84</xdr:row>
      <xdr:rowOff>50037</xdr:rowOff>
    </xdr:to>
    <xdr:sp macro="" textlink="">
      <xdr:nvSpPr>
        <xdr:cNvPr id="831" name="楕円 830">
          <a:extLst>
            <a:ext uri="{FF2B5EF4-FFF2-40B4-BE49-F238E27FC236}">
              <a16:creationId xmlns:a16="http://schemas.microsoft.com/office/drawing/2014/main" id="{E9E28782-1634-417D-B3EA-27CD405A8291}"/>
            </a:ext>
          </a:extLst>
        </xdr:cNvPr>
        <xdr:cNvSpPr/>
      </xdr:nvSpPr>
      <xdr:spPr>
        <a:xfrm>
          <a:off x="16388080" y="140340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83</xdr:row>
      <xdr:rowOff>170687</xdr:rowOff>
    </xdr:to>
    <xdr:cxnSp macro="">
      <xdr:nvCxnSpPr>
        <xdr:cNvPr id="832" name="直線コネクタ 831">
          <a:extLst>
            <a:ext uri="{FF2B5EF4-FFF2-40B4-BE49-F238E27FC236}">
              <a16:creationId xmlns:a16="http://schemas.microsoft.com/office/drawing/2014/main" id="{E3F5C40E-9844-472D-8E63-C6CA761C4726}"/>
            </a:ext>
          </a:extLst>
        </xdr:cNvPr>
        <xdr:cNvCxnSpPr/>
      </xdr:nvCxnSpPr>
      <xdr:spPr>
        <a:xfrm flipV="1">
          <a:off x="16431260" y="14077950"/>
          <a:ext cx="7823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833" name="n_1aveValue【消防施設】&#10;一人当たり面積">
          <a:extLst>
            <a:ext uri="{FF2B5EF4-FFF2-40B4-BE49-F238E27FC236}">
              <a16:creationId xmlns:a16="http://schemas.microsoft.com/office/drawing/2014/main" id="{2A184C3D-D8BB-41E3-8085-7CC38FC44A42}"/>
            </a:ext>
          </a:extLst>
        </xdr:cNvPr>
        <xdr:cNvSpPr txBox="1"/>
      </xdr:nvSpPr>
      <xdr:spPr>
        <a:xfrm>
          <a:off x="18561127" y="141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834" name="n_2aveValue【消防施設】&#10;一人当たり面積">
          <a:extLst>
            <a:ext uri="{FF2B5EF4-FFF2-40B4-BE49-F238E27FC236}">
              <a16:creationId xmlns:a16="http://schemas.microsoft.com/office/drawing/2014/main" id="{EED0A470-F1D2-4F49-A28F-B19F011E0D34}"/>
            </a:ext>
          </a:extLst>
        </xdr:cNvPr>
        <xdr:cNvSpPr txBox="1"/>
      </xdr:nvSpPr>
      <xdr:spPr>
        <a:xfrm>
          <a:off x="17776267" y="1418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835" name="n_3aveValue【消防施設】&#10;一人当たり面積">
          <a:extLst>
            <a:ext uri="{FF2B5EF4-FFF2-40B4-BE49-F238E27FC236}">
              <a16:creationId xmlns:a16="http://schemas.microsoft.com/office/drawing/2014/main" id="{11CFD5A7-C736-4D63-8B62-22F2250AA049}"/>
            </a:ext>
          </a:extLst>
        </xdr:cNvPr>
        <xdr:cNvSpPr txBox="1"/>
      </xdr:nvSpPr>
      <xdr:spPr>
        <a:xfrm>
          <a:off x="17001567"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36" name="n_4aveValue【消防施設】&#10;一人当たり面積">
          <a:extLst>
            <a:ext uri="{FF2B5EF4-FFF2-40B4-BE49-F238E27FC236}">
              <a16:creationId xmlns:a16="http://schemas.microsoft.com/office/drawing/2014/main" id="{C7B68BB6-A9FB-49A8-823B-A34A6254B9F8}"/>
            </a:ext>
          </a:extLst>
        </xdr:cNvPr>
        <xdr:cNvSpPr txBox="1"/>
      </xdr:nvSpPr>
      <xdr:spPr>
        <a:xfrm>
          <a:off x="1622686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48277</xdr:rowOff>
    </xdr:from>
    <xdr:ext cx="469744" cy="259045"/>
    <xdr:sp macro="" textlink="">
      <xdr:nvSpPr>
        <xdr:cNvPr id="837" name="n_1mainValue【消防施設】&#10;一人当たり面積">
          <a:extLst>
            <a:ext uri="{FF2B5EF4-FFF2-40B4-BE49-F238E27FC236}">
              <a16:creationId xmlns:a16="http://schemas.microsoft.com/office/drawing/2014/main" id="{E137B950-B772-4E4B-84C0-56598B24D5CC}"/>
            </a:ext>
          </a:extLst>
        </xdr:cNvPr>
        <xdr:cNvSpPr txBox="1"/>
      </xdr:nvSpPr>
      <xdr:spPr>
        <a:xfrm>
          <a:off x="1856112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50564</xdr:rowOff>
    </xdr:from>
    <xdr:ext cx="469744" cy="259045"/>
    <xdr:sp macro="" textlink="">
      <xdr:nvSpPr>
        <xdr:cNvPr id="838" name="n_2mainValue【消防施設】&#10;一人当たり面積">
          <a:extLst>
            <a:ext uri="{FF2B5EF4-FFF2-40B4-BE49-F238E27FC236}">
              <a16:creationId xmlns:a16="http://schemas.microsoft.com/office/drawing/2014/main" id="{AE86841B-C6EE-4EE6-B07D-49C8906EF2BB}"/>
            </a:ext>
          </a:extLst>
        </xdr:cNvPr>
        <xdr:cNvSpPr txBox="1"/>
      </xdr:nvSpPr>
      <xdr:spPr>
        <a:xfrm>
          <a:off x="17776267" y="1379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839" name="n_3mainValue【消防施設】&#10;一人当たり面積">
          <a:extLst>
            <a:ext uri="{FF2B5EF4-FFF2-40B4-BE49-F238E27FC236}">
              <a16:creationId xmlns:a16="http://schemas.microsoft.com/office/drawing/2014/main" id="{13CACEB2-45E6-4FF0-9F03-EA997C9621CF}"/>
            </a:ext>
          </a:extLst>
        </xdr:cNvPr>
        <xdr:cNvSpPr txBox="1"/>
      </xdr:nvSpPr>
      <xdr:spPr>
        <a:xfrm>
          <a:off x="1700156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66564</xdr:rowOff>
    </xdr:from>
    <xdr:ext cx="469744" cy="259045"/>
    <xdr:sp macro="" textlink="">
      <xdr:nvSpPr>
        <xdr:cNvPr id="840" name="n_4mainValue【消防施設】&#10;一人当たり面積">
          <a:extLst>
            <a:ext uri="{FF2B5EF4-FFF2-40B4-BE49-F238E27FC236}">
              <a16:creationId xmlns:a16="http://schemas.microsoft.com/office/drawing/2014/main" id="{B8AF675C-DD11-47E5-85F1-2189A9FEFA26}"/>
            </a:ext>
          </a:extLst>
        </xdr:cNvPr>
        <xdr:cNvSpPr txBox="1"/>
      </xdr:nvSpPr>
      <xdr:spPr>
        <a:xfrm>
          <a:off x="16226867" y="138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25F79D44-5F64-40BC-B05F-6F53B7BBC56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CB21AB56-0258-4361-A209-24F3479B2C7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69461851-4DCC-4C5D-B6B3-5F8E4857CA8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CD485FC7-EAAC-48C4-ABEA-03DBD52AC57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EFB50496-9D3F-4AF1-8AE9-93DC4E08B24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CA929964-B019-4B5D-835C-F7272D63E15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F85E3B92-C30E-4030-9B4B-27BB5CFC3DC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72CDC39E-BA4C-49B7-B5A7-C6C6C9F8854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D94EB548-7BC4-4427-9AE8-364C5F43CC0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F365AFDD-DA57-4386-8F59-411EBC91319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D02D60A9-CF7B-494B-9552-3B1B8A909ECA}"/>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9330EC66-9D4F-4C3D-B3C8-AECC187E5F15}"/>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CF9E66EC-791A-4518-BAAB-558955341F73}"/>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7D547870-178A-4A7C-ACBE-D3B347F52C51}"/>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0F4D827D-FC7B-4555-A7C3-B8E131BD49B9}"/>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E6E50498-A6CC-493B-8F4D-3777EBBB836E}"/>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F342D05D-B2E9-491A-8E28-75DC034B714C}"/>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D66FB0E1-4116-47AF-AA6B-9FC95E5FA25E}"/>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27ADA56B-AF66-4583-BECB-AB9D63749D9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416380CF-3EE4-4E02-B294-F389B70DD8C9}"/>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1" name="テキスト ボックス 860">
          <a:extLst>
            <a:ext uri="{FF2B5EF4-FFF2-40B4-BE49-F238E27FC236}">
              <a16:creationId xmlns:a16="http://schemas.microsoft.com/office/drawing/2014/main" id="{FAA932E3-0F3E-4681-ADB4-81F73A9B02F4}"/>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5D2F2589-B3BF-46E9-8FEA-561557D988D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408FEBF-942D-4294-823F-A8270B4B519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4" name="直線コネクタ 863">
          <a:extLst>
            <a:ext uri="{FF2B5EF4-FFF2-40B4-BE49-F238E27FC236}">
              <a16:creationId xmlns:a16="http://schemas.microsoft.com/office/drawing/2014/main" id="{30EB5EF9-094D-4B23-9095-A08D358B7C45}"/>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5" name="【庁舎】&#10;有形固定資産減価償却率最小値テキスト">
          <a:extLst>
            <a:ext uri="{FF2B5EF4-FFF2-40B4-BE49-F238E27FC236}">
              <a16:creationId xmlns:a16="http://schemas.microsoft.com/office/drawing/2014/main" id="{E8B813DC-996C-4931-9627-953E3DE5030B}"/>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6" name="直線コネクタ 865">
          <a:extLst>
            <a:ext uri="{FF2B5EF4-FFF2-40B4-BE49-F238E27FC236}">
              <a16:creationId xmlns:a16="http://schemas.microsoft.com/office/drawing/2014/main" id="{376FC276-E6E0-43D8-AF48-B535D6AE02BD}"/>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7" name="【庁舎】&#10;有形固定資産減価償却率最大値テキスト">
          <a:extLst>
            <a:ext uri="{FF2B5EF4-FFF2-40B4-BE49-F238E27FC236}">
              <a16:creationId xmlns:a16="http://schemas.microsoft.com/office/drawing/2014/main" id="{B5EA23B8-8ABA-4C41-BF90-F8EAD4051BCD}"/>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8" name="直線コネクタ 867">
          <a:extLst>
            <a:ext uri="{FF2B5EF4-FFF2-40B4-BE49-F238E27FC236}">
              <a16:creationId xmlns:a16="http://schemas.microsoft.com/office/drawing/2014/main" id="{57D15EE1-EBD5-40B3-91DD-923424D9474F}"/>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9" name="【庁舎】&#10;有形固定資産減価償却率平均値テキスト">
          <a:extLst>
            <a:ext uri="{FF2B5EF4-FFF2-40B4-BE49-F238E27FC236}">
              <a16:creationId xmlns:a16="http://schemas.microsoft.com/office/drawing/2014/main" id="{F66DB82F-8189-4385-A097-B863DB4E04BD}"/>
            </a:ext>
          </a:extLst>
        </xdr:cNvPr>
        <xdr:cNvSpPr txBox="1"/>
      </xdr:nvSpPr>
      <xdr:spPr>
        <a:xfrm>
          <a:off x="14414500" y="173494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870" name="フローチャート: 判断 869">
          <a:extLst>
            <a:ext uri="{FF2B5EF4-FFF2-40B4-BE49-F238E27FC236}">
              <a16:creationId xmlns:a16="http://schemas.microsoft.com/office/drawing/2014/main" id="{60230A63-8004-49A0-991A-AC9495281B57}"/>
            </a:ext>
          </a:extLst>
        </xdr:cNvPr>
        <xdr:cNvSpPr/>
      </xdr:nvSpPr>
      <xdr:spPr>
        <a:xfrm>
          <a:off x="14325600" y="173710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71" name="フローチャート: 判断 870">
          <a:extLst>
            <a:ext uri="{FF2B5EF4-FFF2-40B4-BE49-F238E27FC236}">
              <a16:creationId xmlns:a16="http://schemas.microsoft.com/office/drawing/2014/main" id="{38440E25-A948-436C-8D17-F11CB70525DA}"/>
            </a:ext>
          </a:extLst>
        </xdr:cNvPr>
        <xdr:cNvSpPr/>
      </xdr:nvSpPr>
      <xdr:spPr>
        <a:xfrm>
          <a:off x="13578840" y="17395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72" name="フローチャート: 判断 871">
          <a:extLst>
            <a:ext uri="{FF2B5EF4-FFF2-40B4-BE49-F238E27FC236}">
              <a16:creationId xmlns:a16="http://schemas.microsoft.com/office/drawing/2014/main" id="{0E0F66EB-5C0A-4706-9753-348C3DAA4C64}"/>
            </a:ext>
          </a:extLst>
        </xdr:cNvPr>
        <xdr:cNvSpPr/>
      </xdr:nvSpPr>
      <xdr:spPr>
        <a:xfrm>
          <a:off x="128041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873" name="フローチャート: 判断 872">
          <a:extLst>
            <a:ext uri="{FF2B5EF4-FFF2-40B4-BE49-F238E27FC236}">
              <a16:creationId xmlns:a16="http://schemas.microsoft.com/office/drawing/2014/main" id="{4F03EE99-6C11-422F-B563-AC33B82C711A}"/>
            </a:ext>
          </a:extLst>
        </xdr:cNvPr>
        <xdr:cNvSpPr/>
      </xdr:nvSpPr>
      <xdr:spPr>
        <a:xfrm>
          <a:off x="12029440" y="17392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874" name="フローチャート: 判断 873">
          <a:extLst>
            <a:ext uri="{FF2B5EF4-FFF2-40B4-BE49-F238E27FC236}">
              <a16:creationId xmlns:a16="http://schemas.microsoft.com/office/drawing/2014/main" id="{21DD4C64-3350-4342-8699-5195A1CD1236}"/>
            </a:ext>
          </a:extLst>
        </xdr:cNvPr>
        <xdr:cNvSpPr/>
      </xdr:nvSpPr>
      <xdr:spPr>
        <a:xfrm>
          <a:off x="1123188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50542F41-A82A-49C8-9AF6-B1583199939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20EF740-1F8B-4893-94BF-BD2A8062093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BEBAC566-2F6F-47C8-A992-589078C6A9B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F9D4A2F3-7296-423A-A274-E11677BBB96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3A0CAF4A-90CE-4178-B630-EE78AE987F2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20320</xdr:rowOff>
    </xdr:from>
    <xdr:to>
      <xdr:col>85</xdr:col>
      <xdr:colOff>177800</xdr:colOff>
      <xdr:row>101</xdr:row>
      <xdr:rowOff>121920</xdr:rowOff>
    </xdr:to>
    <xdr:sp macro="" textlink="">
      <xdr:nvSpPr>
        <xdr:cNvPr id="880" name="楕円 879">
          <a:extLst>
            <a:ext uri="{FF2B5EF4-FFF2-40B4-BE49-F238E27FC236}">
              <a16:creationId xmlns:a16="http://schemas.microsoft.com/office/drawing/2014/main" id="{DBF17B0C-F1B4-4DD4-B23A-3E7DB3B5D19E}"/>
            </a:ext>
          </a:extLst>
        </xdr:cNvPr>
        <xdr:cNvSpPr/>
      </xdr:nvSpPr>
      <xdr:spPr>
        <a:xfrm>
          <a:off x="14325600" y="169519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43197</xdr:rowOff>
    </xdr:from>
    <xdr:ext cx="405111" cy="259045"/>
    <xdr:sp macro="" textlink="">
      <xdr:nvSpPr>
        <xdr:cNvPr id="881" name="【庁舎】&#10;有形固定資産減価償却率該当値テキスト">
          <a:extLst>
            <a:ext uri="{FF2B5EF4-FFF2-40B4-BE49-F238E27FC236}">
              <a16:creationId xmlns:a16="http://schemas.microsoft.com/office/drawing/2014/main" id="{BB2CC1FE-DD7B-4E6F-A2D0-71CB2A4EDAFE}"/>
            </a:ext>
          </a:extLst>
        </xdr:cNvPr>
        <xdr:cNvSpPr txBox="1"/>
      </xdr:nvSpPr>
      <xdr:spPr>
        <a:xfrm>
          <a:off x="14414500" y="1680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44450</xdr:rowOff>
    </xdr:from>
    <xdr:to>
      <xdr:col>81</xdr:col>
      <xdr:colOff>101600</xdr:colOff>
      <xdr:row>101</xdr:row>
      <xdr:rowOff>146050</xdr:rowOff>
    </xdr:to>
    <xdr:sp macro="" textlink="">
      <xdr:nvSpPr>
        <xdr:cNvPr id="882" name="楕円 881">
          <a:extLst>
            <a:ext uri="{FF2B5EF4-FFF2-40B4-BE49-F238E27FC236}">
              <a16:creationId xmlns:a16="http://schemas.microsoft.com/office/drawing/2014/main" id="{5A24E55F-25F8-4CFC-9B2C-A8E970AB9CFE}"/>
            </a:ext>
          </a:extLst>
        </xdr:cNvPr>
        <xdr:cNvSpPr/>
      </xdr:nvSpPr>
      <xdr:spPr>
        <a:xfrm>
          <a:off x="13578840" y="169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71120</xdr:rowOff>
    </xdr:from>
    <xdr:to>
      <xdr:col>85</xdr:col>
      <xdr:colOff>127000</xdr:colOff>
      <xdr:row>101</xdr:row>
      <xdr:rowOff>95250</xdr:rowOff>
    </xdr:to>
    <xdr:cxnSp macro="">
      <xdr:nvCxnSpPr>
        <xdr:cNvPr id="883" name="直線コネクタ 882">
          <a:extLst>
            <a:ext uri="{FF2B5EF4-FFF2-40B4-BE49-F238E27FC236}">
              <a16:creationId xmlns:a16="http://schemas.microsoft.com/office/drawing/2014/main" id="{4A903B5D-25AD-4FC0-9DC7-10C55C507489}"/>
            </a:ext>
          </a:extLst>
        </xdr:cNvPr>
        <xdr:cNvCxnSpPr/>
      </xdr:nvCxnSpPr>
      <xdr:spPr>
        <a:xfrm flipV="1">
          <a:off x="13629640" y="17002760"/>
          <a:ext cx="7467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20320</xdr:rowOff>
    </xdr:from>
    <xdr:to>
      <xdr:col>76</xdr:col>
      <xdr:colOff>165100</xdr:colOff>
      <xdr:row>101</xdr:row>
      <xdr:rowOff>121920</xdr:rowOff>
    </xdr:to>
    <xdr:sp macro="" textlink="">
      <xdr:nvSpPr>
        <xdr:cNvPr id="884" name="楕円 883">
          <a:extLst>
            <a:ext uri="{FF2B5EF4-FFF2-40B4-BE49-F238E27FC236}">
              <a16:creationId xmlns:a16="http://schemas.microsoft.com/office/drawing/2014/main" id="{91D448FC-2F44-4598-B1FE-327B9FFF16DD}"/>
            </a:ext>
          </a:extLst>
        </xdr:cNvPr>
        <xdr:cNvSpPr/>
      </xdr:nvSpPr>
      <xdr:spPr>
        <a:xfrm>
          <a:off x="12804140" y="169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71120</xdr:rowOff>
    </xdr:from>
    <xdr:to>
      <xdr:col>81</xdr:col>
      <xdr:colOff>50800</xdr:colOff>
      <xdr:row>101</xdr:row>
      <xdr:rowOff>95250</xdr:rowOff>
    </xdr:to>
    <xdr:cxnSp macro="">
      <xdr:nvCxnSpPr>
        <xdr:cNvPr id="885" name="直線コネクタ 884">
          <a:extLst>
            <a:ext uri="{FF2B5EF4-FFF2-40B4-BE49-F238E27FC236}">
              <a16:creationId xmlns:a16="http://schemas.microsoft.com/office/drawing/2014/main" id="{5F9B6116-CF63-456A-AAA9-7AF1790F0CB4}"/>
            </a:ext>
          </a:extLst>
        </xdr:cNvPr>
        <xdr:cNvCxnSpPr/>
      </xdr:nvCxnSpPr>
      <xdr:spPr>
        <a:xfrm>
          <a:off x="12854940" y="17002760"/>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168911</xdr:rowOff>
    </xdr:from>
    <xdr:to>
      <xdr:col>72</xdr:col>
      <xdr:colOff>38100</xdr:colOff>
      <xdr:row>101</xdr:row>
      <xdr:rowOff>99061</xdr:rowOff>
    </xdr:to>
    <xdr:sp macro="" textlink="">
      <xdr:nvSpPr>
        <xdr:cNvPr id="886" name="楕円 885">
          <a:extLst>
            <a:ext uri="{FF2B5EF4-FFF2-40B4-BE49-F238E27FC236}">
              <a16:creationId xmlns:a16="http://schemas.microsoft.com/office/drawing/2014/main" id="{DE618C43-733A-4DA9-9043-F396F40D60B9}"/>
            </a:ext>
          </a:extLst>
        </xdr:cNvPr>
        <xdr:cNvSpPr/>
      </xdr:nvSpPr>
      <xdr:spPr>
        <a:xfrm>
          <a:off x="12029440" y="169329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48261</xdr:rowOff>
    </xdr:from>
    <xdr:to>
      <xdr:col>76</xdr:col>
      <xdr:colOff>114300</xdr:colOff>
      <xdr:row>101</xdr:row>
      <xdr:rowOff>71120</xdr:rowOff>
    </xdr:to>
    <xdr:cxnSp macro="">
      <xdr:nvCxnSpPr>
        <xdr:cNvPr id="887" name="直線コネクタ 886">
          <a:extLst>
            <a:ext uri="{FF2B5EF4-FFF2-40B4-BE49-F238E27FC236}">
              <a16:creationId xmlns:a16="http://schemas.microsoft.com/office/drawing/2014/main" id="{87C2FD2A-1389-4338-82EB-D08BBA286C4E}"/>
            </a:ext>
          </a:extLst>
        </xdr:cNvPr>
        <xdr:cNvCxnSpPr/>
      </xdr:nvCxnSpPr>
      <xdr:spPr>
        <a:xfrm>
          <a:off x="12072620" y="16979901"/>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144780</xdr:rowOff>
    </xdr:from>
    <xdr:to>
      <xdr:col>67</xdr:col>
      <xdr:colOff>101600</xdr:colOff>
      <xdr:row>101</xdr:row>
      <xdr:rowOff>74930</xdr:rowOff>
    </xdr:to>
    <xdr:sp macro="" textlink="">
      <xdr:nvSpPr>
        <xdr:cNvPr id="888" name="楕円 887">
          <a:extLst>
            <a:ext uri="{FF2B5EF4-FFF2-40B4-BE49-F238E27FC236}">
              <a16:creationId xmlns:a16="http://schemas.microsoft.com/office/drawing/2014/main" id="{3BFAE4E0-E3CA-4FEC-937A-8FC579F93C67}"/>
            </a:ext>
          </a:extLst>
        </xdr:cNvPr>
        <xdr:cNvSpPr/>
      </xdr:nvSpPr>
      <xdr:spPr>
        <a:xfrm>
          <a:off x="11231880" y="1690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24130</xdr:rowOff>
    </xdr:from>
    <xdr:to>
      <xdr:col>71</xdr:col>
      <xdr:colOff>177800</xdr:colOff>
      <xdr:row>101</xdr:row>
      <xdr:rowOff>48261</xdr:rowOff>
    </xdr:to>
    <xdr:cxnSp macro="">
      <xdr:nvCxnSpPr>
        <xdr:cNvPr id="889" name="直線コネクタ 888">
          <a:extLst>
            <a:ext uri="{FF2B5EF4-FFF2-40B4-BE49-F238E27FC236}">
              <a16:creationId xmlns:a16="http://schemas.microsoft.com/office/drawing/2014/main" id="{A4B33953-798F-4A3F-ADD0-14E834B58047}"/>
            </a:ext>
          </a:extLst>
        </xdr:cNvPr>
        <xdr:cNvCxnSpPr/>
      </xdr:nvCxnSpPr>
      <xdr:spPr>
        <a:xfrm>
          <a:off x="11282680" y="16955770"/>
          <a:ext cx="78994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890" name="n_1aveValue【庁舎】&#10;有形固定資産減価償却率">
          <a:extLst>
            <a:ext uri="{FF2B5EF4-FFF2-40B4-BE49-F238E27FC236}">
              <a16:creationId xmlns:a16="http://schemas.microsoft.com/office/drawing/2014/main" id="{E6C5F436-A61B-4A7A-BC31-CB6A07638A17}"/>
            </a:ext>
          </a:extLst>
        </xdr:cNvPr>
        <xdr:cNvSpPr txBox="1"/>
      </xdr:nvSpPr>
      <xdr:spPr>
        <a:xfrm>
          <a:off x="134372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891" name="n_2aveValue【庁舎】&#10;有形固定資産減価償却率">
          <a:extLst>
            <a:ext uri="{FF2B5EF4-FFF2-40B4-BE49-F238E27FC236}">
              <a16:creationId xmlns:a16="http://schemas.microsoft.com/office/drawing/2014/main" id="{A3527EBC-AA55-481D-A840-ABE704A4E963}"/>
            </a:ext>
          </a:extLst>
        </xdr:cNvPr>
        <xdr:cNvSpPr txBox="1"/>
      </xdr:nvSpPr>
      <xdr:spPr>
        <a:xfrm>
          <a:off x="12675244" y="175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892" name="n_3aveValue【庁舎】&#10;有形固定資産減価償却率">
          <a:extLst>
            <a:ext uri="{FF2B5EF4-FFF2-40B4-BE49-F238E27FC236}">
              <a16:creationId xmlns:a16="http://schemas.microsoft.com/office/drawing/2014/main" id="{1435B7CD-BE23-44D5-A555-3C4A2A9CA5AB}"/>
            </a:ext>
          </a:extLst>
        </xdr:cNvPr>
        <xdr:cNvSpPr txBox="1"/>
      </xdr:nvSpPr>
      <xdr:spPr>
        <a:xfrm>
          <a:off x="11900544" y="1748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893" name="n_4aveValue【庁舎】&#10;有形固定資産減価償却率">
          <a:extLst>
            <a:ext uri="{FF2B5EF4-FFF2-40B4-BE49-F238E27FC236}">
              <a16:creationId xmlns:a16="http://schemas.microsoft.com/office/drawing/2014/main" id="{2E42F3B3-30E3-4680-B682-313669BFA719}"/>
            </a:ext>
          </a:extLst>
        </xdr:cNvPr>
        <xdr:cNvSpPr txBox="1"/>
      </xdr:nvSpPr>
      <xdr:spPr>
        <a:xfrm>
          <a:off x="11102984" y="1749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162577</xdr:rowOff>
    </xdr:from>
    <xdr:ext cx="405111" cy="259045"/>
    <xdr:sp macro="" textlink="">
      <xdr:nvSpPr>
        <xdr:cNvPr id="894" name="n_1mainValue【庁舎】&#10;有形固定資産減価償却率">
          <a:extLst>
            <a:ext uri="{FF2B5EF4-FFF2-40B4-BE49-F238E27FC236}">
              <a16:creationId xmlns:a16="http://schemas.microsoft.com/office/drawing/2014/main" id="{5EDEC14F-F862-4796-9F0A-786E70C62AB8}"/>
            </a:ext>
          </a:extLst>
        </xdr:cNvPr>
        <xdr:cNvSpPr txBox="1"/>
      </xdr:nvSpPr>
      <xdr:spPr>
        <a:xfrm>
          <a:off x="13437244" y="1675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138447</xdr:rowOff>
    </xdr:from>
    <xdr:ext cx="405111" cy="259045"/>
    <xdr:sp macro="" textlink="">
      <xdr:nvSpPr>
        <xdr:cNvPr id="895" name="n_2mainValue【庁舎】&#10;有形固定資産減価償却率">
          <a:extLst>
            <a:ext uri="{FF2B5EF4-FFF2-40B4-BE49-F238E27FC236}">
              <a16:creationId xmlns:a16="http://schemas.microsoft.com/office/drawing/2014/main" id="{F96D3107-9C0F-404D-9F29-DDA90CF2FD43}"/>
            </a:ext>
          </a:extLst>
        </xdr:cNvPr>
        <xdr:cNvSpPr txBox="1"/>
      </xdr:nvSpPr>
      <xdr:spPr>
        <a:xfrm>
          <a:off x="12675244" y="1673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115588</xdr:rowOff>
    </xdr:from>
    <xdr:ext cx="405111" cy="259045"/>
    <xdr:sp macro="" textlink="">
      <xdr:nvSpPr>
        <xdr:cNvPr id="896" name="n_3mainValue【庁舎】&#10;有形固定資産減価償却率">
          <a:extLst>
            <a:ext uri="{FF2B5EF4-FFF2-40B4-BE49-F238E27FC236}">
              <a16:creationId xmlns:a16="http://schemas.microsoft.com/office/drawing/2014/main" id="{5E3C5107-4B45-4FB7-A922-1D08812CAB14}"/>
            </a:ext>
          </a:extLst>
        </xdr:cNvPr>
        <xdr:cNvSpPr txBox="1"/>
      </xdr:nvSpPr>
      <xdr:spPr>
        <a:xfrm>
          <a:off x="11900544" y="16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91457</xdr:rowOff>
    </xdr:from>
    <xdr:ext cx="405111" cy="259045"/>
    <xdr:sp macro="" textlink="">
      <xdr:nvSpPr>
        <xdr:cNvPr id="897" name="n_4mainValue【庁舎】&#10;有形固定資産減価償却率">
          <a:extLst>
            <a:ext uri="{FF2B5EF4-FFF2-40B4-BE49-F238E27FC236}">
              <a16:creationId xmlns:a16="http://schemas.microsoft.com/office/drawing/2014/main" id="{8ED10032-33DE-47E8-992F-8E686450AC16}"/>
            </a:ext>
          </a:extLst>
        </xdr:cNvPr>
        <xdr:cNvSpPr txBox="1"/>
      </xdr:nvSpPr>
      <xdr:spPr>
        <a:xfrm>
          <a:off x="11102984" y="1668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E883F7EA-D2F5-44FF-B83F-24E8A5A48A2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93A5B58A-1C39-4BB8-9B36-0DA0A8309FD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1DE90461-2662-4A30-9DAF-565778C36AF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D26075B8-C95A-410A-88E6-9AD24BE232E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FE24B9DA-F2B6-469D-86AC-793EC5D1E23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7B730860-D0BC-496B-9D5B-C6DB99BA881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7781F924-5168-4A12-8A5A-C83790FE693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BB21F051-6CD2-4BC5-AC64-C62F43AEF4F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9C374C6A-976C-4357-9FAA-07AB5C5E058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6F1091E5-AF62-4312-B6E1-4F9F5306C13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7366A67A-2978-4DFF-97F3-22444D7E92CD}"/>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52EDB7AA-70FC-4389-BDAC-7EFC3D370268}"/>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CD0DA93C-2F49-457E-92FF-B5CC6123495E}"/>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E53BE882-259C-41E1-86F4-02588EA3F05C}"/>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5B4DF840-648A-4A74-83AE-92A647C71682}"/>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D0BB8CFA-4337-4594-A72A-3C3447627793}"/>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D5BDE400-9B4F-46C9-9EAB-06CEC6705311}"/>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68EAF251-7622-4181-8C45-724BB5FF1718}"/>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5C615144-B2AD-4A94-9AAB-9CBFE8738895}"/>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E28E39C7-2786-4960-B904-8E0AF00A5322}"/>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9FA3C851-747B-4C21-8E9F-1C5C1EEA9E5F}"/>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24F6F14F-5ED8-4C82-8684-AB9A6AE1EE34}"/>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273C0A40-758B-4C12-8C9B-EECADD3AEAF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68941FA5-B361-4DDE-BB3A-60F234598B7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F3A2E4A1-C0FD-477F-8F85-44EF6A967E0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923" name="直線コネクタ 922">
          <a:extLst>
            <a:ext uri="{FF2B5EF4-FFF2-40B4-BE49-F238E27FC236}">
              <a16:creationId xmlns:a16="http://schemas.microsoft.com/office/drawing/2014/main" id="{C339BCD0-F0C1-4E09-A082-D378580BD79D}"/>
            </a:ext>
          </a:extLst>
        </xdr:cNvPr>
        <xdr:cNvCxnSpPr/>
      </xdr:nvCxnSpPr>
      <xdr:spPr>
        <a:xfrm flipV="1">
          <a:off x="19509104" y="16898982"/>
          <a:ext cx="0" cy="1197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924" name="【庁舎】&#10;一人当たり面積最小値テキスト">
          <a:extLst>
            <a:ext uri="{FF2B5EF4-FFF2-40B4-BE49-F238E27FC236}">
              <a16:creationId xmlns:a16="http://schemas.microsoft.com/office/drawing/2014/main" id="{F2FA6476-18E5-4C4C-B9D5-D25A1F3A3063}"/>
            </a:ext>
          </a:extLst>
        </xdr:cNvPr>
        <xdr:cNvSpPr txBox="1"/>
      </xdr:nvSpPr>
      <xdr:spPr>
        <a:xfrm>
          <a:off x="19547840" y="181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925" name="直線コネクタ 924">
          <a:extLst>
            <a:ext uri="{FF2B5EF4-FFF2-40B4-BE49-F238E27FC236}">
              <a16:creationId xmlns:a16="http://schemas.microsoft.com/office/drawing/2014/main" id="{6AED44A3-4086-41EA-9A3F-9876363E7E26}"/>
            </a:ext>
          </a:extLst>
        </xdr:cNvPr>
        <xdr:cNvCxnSpPr/>
      </xdr:nvCxnSpPr>
      <xdr:spPr>
        <a:xfrm>
          <a:off x="19443700" y="18096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6" name="【庁舎】&#10;一人当たり面積最大値テキスト">
          <a:extLst>
            <a:ext uri="{FF2B5EF4-FFF2-40B4-BE49-F238E27FC236}">
              <a16:creationId xmlns:a16="http://schemas.microsoft.com/office/drawing/2014/main" id="{35479762-9795-472E-B3F6-9EFCF118018A}"/>
            </a:ext>
          </a:extLst>
        </xdr:cNvPr>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7" name="直線コネクタ 926">
          <a:extLst>
            <a:ext uri="{FF2B5EF4-FFF2-40B4-BE49-F238E27FC236}">
              <a16:creationId xmlns:a16="http://schemas.microsoft.com/office/drawing/2014/main" id="{FCFD3FC7-0D80-4600-BF1E-320C2EC7682D}"/>
            </a:ext>
          </a:extLst>
        </xdr:cNvPr>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928" name="【庁舎】&#10;一人当たり面積平均値テキスト">
          <a:extLst>
            <a:ext uri="{FF2B5EF4-FFF2-40B4-BE49-F238E27FC236}">
              <a16:creationId xmlns:a16="http://schemas.microsoft.com/office/drawing/2014/main" id="{79A9937B-F6D8-4BEE-9179-A9855E79B2FF}"/>
            </a:ext>
          </a:extLst>
        </xdr:cNvPr>
        <xdr:cNvSpPr txBox="1"/>
      </xdr:nvSpPr>
      <xdr:spPr>
        <a:xfrm>
          <a:off x="19547840" y="17626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929" name="フローチャート: 判断 928">
          <a:extLst>
            <a:ext uri="{FF2B5EF4-FFF2-40B4-BE49-F238E27FC236}">
              <a16:creationId xmlns:a16="http://schemas.microsoft.com/office/drawing/2014/main" id="{F7F20B4D-863D-4F53-B68F-3E571CF30C6F}"/>
            </a:ext>
          </a:extLst>
        </xdr:cNvPr>
        <xdr:cNvSpPr/>
      </xdr:nvSpPr>
      <xdr:spPr>
        <a:xfrm>
          <a:off x="19458940" y="17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930" name="フローチャート: 判断 929">
          <a:extLst>
            <a:ext uri="{FF2B5EF4-FFF2-40B4-BE49-F238E27FC236}">
              <a16:creationId xmlns:a16="http://schemas.microsoft.com/office/drawing/2014/main" id="{058BE0AA-2C31-4373-92F1-9D848D92372E}"/>
            </a:ext>
          </a:extLst>
        </xdr:cNvPr>
        <xdr:cNvSpPr/>
      </xdr:nvSpPr>
      <xdr:spPr>
        <a:xfrm>
          <a:off x="18735040" y="176629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931" name="フローチャート: 判断 930">
          <a:extLst>
            <a:ext uri="{FF2B5EF4-FFF2-40B4-BE49-F238E27FC236}">
              <a16:creationId xmlns:a16="http://schemas.microsoft.com/office/drawing/2014/main" id="{6672356B-B560-4AA0-8D8D-5CDC0B6CE3AA}"/>
            </a:ext>
          </a:extLst>
        </xdr:cNvPr>
        <xdr:cNvSpPr/>
      </xdr:nvSpPr>
      <xdr:spPr>
        <a:xfrm>
          <a:off x="17937480" y="17713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32" name="フローチャート: 判断 931">
          <a:extLst>
            <a:ext uri="{FF2B5EF4-FFF2-40B4-BE49-F238E27FC236}">
              <a16:creationId xmlns:a16="http://schemas.microsoft.com/office/drawing/2014/main" id="{D4FE8DE9-500F-4E47-A127-FF523BF2A64A}"/>
            </a:ext>
          </a:extLst>
        </xdr:cNvPr>
        <xdr:cNvSpPr/>
      </xdr:nvSpPr>
      <xdr:spPr>
        <a:xfrm>
          <a:off x="17162780" y="17701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933" name="フローチャート: 判断 932">
          <a:extLst>
            <a:ext uri="{FF2B5EF4-FFF2-40B4-BE49-F238E27FC236}">
              <a16:creationId xmlns:a16="http://schemas.microsoft.com/office/drawing/2014/main" id="{B4D8FEA9-013A-4437-AC99-68F3D038713B}"/>
            </a:ext>
          </a:extLst>
        </xdr:cNvPr>
        <xdr:cNvSpPr/>
      </xdr:nvSpPr>
      <xdr:spPr>
        <a:xfrm>
          <a:off x="16388080" y="175470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F5A3E3E-22E5-4EE0-BA9B-94359803C77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2B5F18D9-0E0C-41D1-8E37-214E1D1345B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83C8BD5B-E158-4DD8-8588-044CFE598B2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927C60AB-F3F8-442A-9493-242AFBD99AF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D45E29B1-9B7D-4AB1-BE91-2409AD872CC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72208</xdr:rowOff>
    </xdr:from>
    <xdr:to>
      <xdr:col>116</xdr:col>
      <xdr:colOff>114300</xdr:colOff>
      <xdr:row>103</xdr:row>
      <xdr:rowOff>2358</xdr:rowOff>
    </xdr:to>
    <xdr:sp macro="" textlink="">
      <xdr:nvSpPr>
        <xdr:cNvPr id="939" name="楕円 938">
          <a:extLst>
            <a:ext uri="{FF2B5EF4-FFF2-40B4-BE49-F238E27FC236}">
              <a16:creationId xmlns:a16="http://schemas.microsoft.com/office/drawing/2014/main" id="{F661DCAA-7387-4A3E-B6B6-B94BE3EEDAAB}"/>
            </a:ext>
          </a:extLst>
        </xdr:cNvPr>
        <xdr:cNvSpPr/>
      </xdr:nvSpPr>
      <xdr:spPr>
        <a:xfrm>
          <a:off x="19458940" y="17171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95085</xdr:rowOff>
    </xdr:from>
    <xdr:ext cx="469744" cy="259045"/>
    <xdr:sp macro="" textlink="">
      <xdr:nvSpPr>
        <xdr:cNvPr id="940" name="【庁舎】&#10;一人当たり面積該当値テキスト">
          <a:extLst>
            <a:ext uri="{FF2B5EF4-FFF2-40B4-BE49-F238E27FC236}">
              <a16:creationId xmlns:a16="http://schemas.microsoft.com/office/drawing/2014/main" id="{EBD05FA0-B89D-45D0-A71E-D380C025A731}"/>
            </a:ext>
          </a:extLst>
        </xdr:cNvPr>
        <xdr:cNvSpPr txBox="1"/>
      </xdr:nvSpPr>
      <xdr:spPr>
        <a:xfrm>
          <a:off x="19547840" y="170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39007</xdr:rowOff>
    </xdr:from>
    <xdr:to>
      <xdr:col>112</xdr:col>
      <xdr:colOff>38100</xdr:colOff>
      <xdr:row>101</xdr:row>
      <xdr:rowOff>140607</xdr:rowOff>
    </xdr:to>
    <xdr:sp macro="" textlink="">
      <xdr:nvSpPr>
        <xdr:cNvPr id="941" name="楕円 940">
          <a:extLst>
            <a:ext uri="{FF2B5EF4-FFF2-40B4-BE49-F238E27FC236}">
              <a16:creationId xmlns:a16="http://schemas.microsoft.com/office/drawing/2014/main" id="{8277519A-320D-45D3-B928-C2F617E2A765}"/>
            </a:ext>
          </a:extLst>
        </xdr:cNvPr>
        <xdr:cNvSpPr/>
      </xdr:nvSpPr>
      <xdr:spPr>
        <a:xfrm>
          <a:off x="18735040" y="169706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89807</xdr:rowOff>
    </xdr:from>
    <xdr:to>
      <xdr:col>116</xdr:col>
      <xdr:colOff>63500</xdr:colOff>
      <xdr:row>102</xdr:row>
      <xdr:rowOff>123008</xdr:rowOff>
    </xdr:to>
    <xdr:cxnSp macro="">
      <xdr:nvCxnSpPr>
        <xdr:cNvPr id="942" name="直線コネクタ 941">
          <a:extLst>
            <a:ext uri="{FF2B5EF4-FFF2-40B4-BE49-F238E27FC236}">
              <a16:creationId xmlns:a16="http://schemas.microsoft.com/office/drawing/2014/main" id="{8217FD7E-59BF-42CB-99F3-527AE3DCB1E0}"/>
            </a:ext>
          </a:extLst>
        </xdr:cNvPr>
        <xdr:cNvCxnSpPr/>
      </xdr:nvCxnSpPr>
      <xdr:spPr>
        <a:xfrm>
          <a:off x="18778220" y="17021447"/>
          <a:ext cx="73152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42273</xdr:rowOff>
    </xdr:from>
    <xdr:to>
      <xdr:col>107</xdr:col>
      <xdr:colOff>101600</xdr:colOff>
      <xdr:row>101</xdr:row>
      <xdr:rowOff>143873</xdr:rowOff>
    </xdr:to>
    <xdr:sp macro="" textlink="">
      <xdr:nvSpPr>
        <xdr:cNvPr id="943" name="楕円 942">
          <a:extLst>
            <a:ext uri="{FF2B5EF4-FFF2-40B4-BE49-F238E27FC236}">
              <a16:creationId xmlns:a16="http://schemas.microsoft.com/office/drawing/2014/main" id="{62FAE88B-DE72-4D07-9F1C-868A40AEE1DC}"/>
            </a:ext>
          </a:extLst>
        </xdr:cNvPr>
        <xdr:cNvSpPr/>
      </xdr:nvSpPr>
      <xdr:spPr>
        <a:xfrm>
          <a:off x="17937480" y="169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89807</xdr:rowOff>
    </xdr:from>
    <xdr:to>
      <xdr:col>111</xdr:col>
      <xdr:colOff>177800</xdr:colOff>
      <xdr:row>101</xdr:row>
      <xdr:rowOff>93073</xdr:rowOff>
    </xdr:to>
    <xdr:cxnSp macro="">
      <xdr:nvCxnSpPr>
        <xdr:cNvPr id="944" name="直線コネクタ 943">
          <a:extLst>
            <a:ext uri="{FF2B5EF4-FFF2-40B4-BE49-F238E27FC236}">
              <a16:creationId xmlns:a16="http://schemas.microsoft.com/office/drawing/2014/main" id="{03FDA4AA-2468-4C2F-A9DF-8B95BB0C34D1}"/>
            </a:ext>
          </a:extLst>
        </xdr:cNvPr>
        <xdr:cNvCxnSpPr/>
      </xdr:nvCxnSpPr>
      <xdr:spPr>
        <a:xfrm flipV="1">
          <a:off x="17988280" y="17021447"/>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81462</xdr:rowOff>
    </xdr:from>
    <xdr:to>
      <xdr:col>102</xdr:col>
      <xdr:colOff>165100</xdr:colOff>
      <xdr:row>102</xdr:row>
      <xdr:rowOff>11612</xdr:rowOff>
    </xdr:to>
    <xdr:sp macro="" textlink="">
      <xdr:nvSpPr>
        <xdr:cNvPr id="945" name="楕円 944">
          <a:extLst>
            <a:ext uri="{FF2B5EF4-FFF2-40B4-BE49-F238E27FC236}">
              <a16:creationId xmlns:a16="http://schemas.microsoft.com/office/drawing/2014/main" id="{41382DA0-E196-4874-A241-04871C17F48C}"/>
            </a:ext>
          </a:extLst>
        </xdr:cNvPr>
        <xdr:cNvSpPr/>
      </xdr:nvSpPr>
      <xdr:spPr>
        <a:xfrm>
          <a:off x="17162780" y="17013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93073</xdr:rowOff>
    </xdr:from>
    <xdr:to>
      <xdr:col>107</xdr:col>
      <xdr:colOff>50800</xdr:colOff>
      <xdr:row>101</xdr:row>
      <xdr:rowOff>132262</xdr:rowOff>
    </xdr:to>
    <xdr:cxnSp macro="">
      <xdr:nvCxnSpPr>
        <xdr:cNvPr id="946" name="直線コネクタ 945">
          <a:extLst>
            <a:ext uri="{FF2B5EF4-FFF2-40B4-BE49-F238E27FC236}">
              <a16:creationId xmlns:a16="http://schemas.microsoft.com/office/drawing/2014/main" id="{C9DEB0A0-6660-4E17-BF0D-FAF8A3CEDD7F}"/>
            </a:ext>
          </a:extLst>
        </xdr:cNvPr>
        <xdr:cNvCxnSpPr/>
      </xdr:nvCxnSpPr>
      <xdr:spPr>
        <a:xfrm flipV="1">
          <a:off x="17213580" y="17024713"/>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83638</xdr:rowOff>
    </xdr:from>
    <xdr:to>
      <xdr:col>98</xdr:col>
      <xdr:colOff>38100</xdr:colOff>
      <xdr:row>102</xdr:row>
      <xdr:rowOff>13788</xdr:rowOff>
    </xdr:to>
    <xdr:sp macro="" textlink="">
      <xdr:nvSpPr>
        <xdr:cNvPr id="947" name="楕円 946">
          <a:extLst>
            <a:ext uri="{FF2B5EF4-FFF2-40B4-BE49-F238E27FC236}">
              <a16:creationId xmlns:a16="http://schemas.microsoft.com/office/drawing/2014/main" id="{852C284A-93ED-4DC6-8EA4-6BD16D50A909}"/>
            </a:ext>
          </a:extLst>
        </xdr:cNvPr>
        <xdr:cNvSpPr/>
      </xdr:nvSpPr>
      <xdr:spPr>
        <a:xfrm>
          <a:off x="16388080" y="17015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132262</xdr:rowOff>
    </xdr:from>
    <xdr:to>
      <xdr:col>102</xdr:col>
      <xdr:colOff>114300</xdr:colOff>
      <xdr:row>101</xdr:row>
      <xdr:rowOff>134438</xdr:rowOff>
    </xdr:to>
    <xdr:cxnSp macro="">
      <xdr:nvCxnSpPr>
        <xdr:cNvPr id="948" name="直線コネクタ 947">
          <a:extLst>
            <a:ext uri="{FF2B5EF4-FFF2-40B4-BE49-F238E27FC236}">
              <a16:creationId xmlns:a16="http://schemas.microsoft.com/office/drawing/2014/main" id="{2B6A0500-7B55-4C58-A9AA-009143B32C95}"/>
            </a:ext>
          </a:extLst>
        </xdr:cNvPr>
        <xdr:cNvCxnSpPr/>
      </xdr:nvCxnSpPr>
      <xdr:spPr>
        <a:xfrm flipV="1">
          <a:off x="16431260" y="17063902"/>
          <a:ext cx="78232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949" name="n_1aveValue【庁舎】&#10;一人当たり面積">
          <a:extLst>
            <a:ext uri="{FF2B5EF4-FFF2-40B4-BE49-F238E27FC236}">
              <a16:creationId xmlns:a16="http://schemas.microsoft.com/office/drawing/2014/main" id="{10FD8867-B647-4F23-8A0C-B20DE1CB581E}"/>
            </a:ext>
          </a:extLst>
        </xdr:cNvPr>
        <xdr:cNvSpPr txBox="1"/>
      </xdr:nvSpPr>
      <xdr:spPr>
        <a:xfrm>
          <a:off x="18561127" y="1775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950" name="n_2aveValue【庁舎】&#10;一人当たり面積">
          <a:extLst>
            <a:ext uri="{FF2B5EF4-FFF2-40B4-BE49-F238E27FC236}">
              <a16:creationId xmlns:a16="http://schemas.microsoft.com/office/drawing/2014/main" id="{AEDF723F-DC17-4C4F-B9D2-E50546F5E1D8}"/>
            </a:ext>
          </a:extLst>
        </xdr:cNvPr>
        <xdr:cNvSpPr txBox="1"/>
      </xdr:nvSpPr>
      <xdr:spPr>
        <a:xfrm>
          <a:off x="17776267" y="1780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951" name="n_3aveValue【庁舎】&#10;一人当たり面積">
          <a:extLst>
            <a:ext uri="{FF2B5EF4-FFF2-40B4-BE49-F238E27FC236}">
              <a16:creationId xmlns:a16="http://schemas.microsoft.com/office/drawing/2014/main" id="{625C9EE6-0585-4960-B3D1-A79A5AAFE84B}"/>
            </a:ext>
          </a:extLst>
        </xdr:cNvPr>
        <xdr:cNvSpPr txBox="1"/>
      </xdr:nvSpPr>
      <xdr:spPr>
        <a:xfrm>
          <a:off x="17001567" y="1778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33763</xdr:rowOff>
    </xdr:from>
    <xdr:ext cx="469744" cy="259045"/>
    <xdr:sp macro="" textlink="">
      <xdr:nvSpPr>
        <xdr:cNvPr id="952" name="n_4aveValue【庁舎】&#10;一人当たり面積">
          <a:extLst>
            <a:ext uri="{FF2B5EF4-FFF2-40B4-BE49-F238E27FC236}">
              <a16:creationId xmlns:a16="http://schemas.microsoft.com/office/drawing/2014/main" id="{D81D4E0D-E44D-47C2-AB92-44CEC4F95ECE}"/>
            </a:ext>
          </a:extLst>
        </xdr:cNvPr>
        <xdr:cNvSpPr txBox="1"/>
      </xdr:nvSpPr>
      <xdr:spPr>
        <a:xfrm>
          <a:off x="16226867" y="1763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157134</xdr:rowOff>
    </xdr:from>
    <xdr:ext cx="469744" cy="259045"/>
    <xdr:sp macro="" textlink="">
      <xdr:nvSpPr>
        <xdr:cNvPr id="953" name="n_1mainValue【庁舎】&#10;一人当たり面積">
          <a:extLst>
            <a:ext uri="{FF2B5EF4-FFF2-40B4-BE49-F238E27FC236}">
              <a16:creationId xmlns:a16="http://schemas.microsoft.com/office/drawing/2014/main" id="{51349C3D-5F1C-4DCF-A986-39465FE47385}"/>
            </a:ext>
          </a:extLst>
        </xdr:cNvPr>
        <xdr:cNvSpPr txBox="1"/>
      </xdr:nvSpPr>
      <xdr:spPr>
        <a:xfrm>
          <a:off x="18561127" y="1675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160400</xdr:rowOff>
    </xdr:from>
    <xdr:ext cx="469744" cy="259045"/>
    <xdr:sp macro="" textlink="">
      <xdr:nvSpPr>
        <xdr:cNvPr id="954" name="n_2mainValue【庁舎】&#10;一人当たり面積">
          <a:extLst>
            <a:ext uri="{FF2B5EF4-FFF2-40B4-BE49-F238E27FC236}">
              <a16:creationId xmlns:a16="http://schemas.microsoft.com/office/drawing/2014/main" id="{D198891B-5587-42B4-8D12-695FB642480E}"/>
            </a:ext>
          </a:extLst>
        </xdr:cNvPr>
        <xdr:cNvSpPr txBox="1"/>
      </xdr:nvSpPr>
      <xdr:spPr>
        <a:xfrm>
          <a:off x="17776267" y="1675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28139</xdr:rowOff>
    </xdr:from>
    <xdr:ext cx="469744" cy="259045"/>
    <xdr:sp macro="" textlink="">
      <xdr:nvSpPr>
        <xdr:cNvPr id="955" name="n_3mainValue【庁舎】&#10;一人当たり面積">
          <a:extLst>
            <a:ext uri="{FF2B5EF4-FFF2-40B4-BE49-F238E27FC236}">
              <a16:creationId xmlns:a16="http://schemas.microsoft.com/office/drawing/2014/main" id="{46BADE16-D062-4078-95F4-A8AAABFF5617}"/>
            </a:ext>
          </a:extLst>
        </xdr:cNvPr>
        <xdr:cNvSpPr txBox="1"/>
      </xdr:nvSpPr>
      <xdr:spPr>
        <a:xfrm>
          <a:off x="17001567" y="1679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30315</xdr:rowOff>
    </xdr:from>
    <xdr:ext cx="469744" cy="259045"/>
    <xdr:sp macro="" textlink="">
      <xdr:nvSpPr>
        <xdr:cNvPr id="956" name="n_4mainValue【庁舎】&#10;一人当たり面積">
          <a:extLst>
            <a:ext uri="{FF2B5EF4-FFF2-40B4-BE49-F238E27FC236}">
              <a16:creationId xmlns:a16="http://schemas.microsoft.com/office/drawing/2014/main" id="{177DD447-C914-4AC6-B74D-ABABDBD0A33A}"/>
            </a:ext>
          </a:extLst>
        </xdr:cNvPr>
        <xdr:cNvSpPr txBox="1"/>
      </xdr:nvSpPr>
      <xdr:spPr>
        <a:xfrm>
          <a:off x="16226867" y="1679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B37DF3BA-C531-44A0-A3D1-54E0854570D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49FD996B-7011-4881-9BD3-E717AF825DF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A35CD6FE-17F9-42C7-A0D1-5A8C1C0BD8B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保健福祉センター・保健所、福祉施設については全国平均、東京都平均・類似自治体平均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り低い比率となっている。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及び庁舎においては近年建て替えたため、突出して低い比率となっている。また、一般廃棄物処理施設については島内に無かった汚泥再生処理センターを平成２３年に建築し、現在ごみ焼却場の建て替え（令和５年度中完成予定）にも着手しているため、有形固定資産減価償却率はさらに低くなる見通し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は学校の統合後に体育館を残し、屋内運動場として活用している施設が３施設あるため、高い比率となっている。屋内運動場は老朽化も進んでいるため、施設利用件数も踏まえ今後の在り方を検討していく。市民会館についても同様に今後の在り方について検討をすす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図書館は空調設備入替により有形固定資産減価償却率は減少しているが、引き続き高い水準であるため、今後も長く施設を活用していけるように長寿命化による改修を予定している。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市町村民税等の減収により３．６％３，５００万円の減となり、基準財政需要額においては臨時経済対策費や地域デジタル社会推進費により８．６％２億８，７００万円の増となったため、前年度より０．０２ポイント低くなった。</a:t>
          </a:r>
        </a:p>
        <a:p>
          <a:r>
            <a:rPr kumimoji="1" lang="ja-JP" altLang="en-US" sz="1300">
              <a:latin typeface="ＭＳ Ｐゴシック" panose="020B0600070205080204" pitchFamily="50" charset="-128"/>
              <a:ea typeface="ＭＳ Ｐゴシック" panose="020B0600070205080204" pitchFamily="50" charset="-128"/>
            </a:rPr>
            <a:t>　町税については所得割が大きく減収しているため、新型コロナウイルス感染症の影響が要因と推察しているが、人口が減少傾向にあり、固定資産も評価替えによる調定減となっているため、徴収強化により自主財源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において地方交付税が１５．３％３億６，３００万円増加し、前年度から６．３％改善した。類似団体と比較しても良い比率となっているが、分子の経常経費充当一般財源も会計年度任用職員制度により、人件費が７．６％８，３００万円増加している。人件費については、削減することが難しいため、公共施設に係る維持補修費、物件費等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13208</xdr:rowOff>
    </xdr:from>
    <xdr:to>
      <xdr:col>23</xdr:col>
      <xdr:colOff>133350</xdr:colOff>
      <xdr:row>62</xdr:row>
      <xdr:rowOff>145796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71658"/>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64</xdr:row>
      <xdr:rowOff>97282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75696"/>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97282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0117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99822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4191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133858</xdr:rowOff>
    </xdr:from>
    <xdr:to>
      <xdr:col>23</xdr:col>
      <xdr:colOff>184150</xdr:colOff>
      <xdr:row>61</xdr:row>
      <xdr:rowOff>64008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150385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35323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160799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７，５９５円減少しているものの、類似団体平均を大きく上回っているのは地理的要因により島内各所に点在する保育所を直営しているほか、空港消防業務を受託しており、職員数が多く人件費やごみ処理施設、汚泥再生処理センター等の運営に係る物件費、維持補修費が大きく影響している。</a:t>
          </a:r>
        </a:p>
        <a:p>
          <a:r>
            <a:rPr kumimoji="1" lang="ja-JP" altLang="en-US" sz="1300">
              <a:latin typeface="ＭＳ Ｐゴシック" panose="020B0600070205080204" pitchFamily="50" charset="-128"/>
              <a:ea typeface="ＭＳ Ｐゴシック" panose="020B0600070205080204" pitchFamily="50" charset="-128"/>
            </a:rPr>
            <a:t>　今後も人口減少により、悪化していくことが見込まれるが、職員の事務効率化をはじめ、施設の集約化を図ることでコスト削減に努めていく。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164390</xdr:rowOff>
    </xdr:from>
    <xdr:to>
      <xdr:col>23</xdr:col>
      <xdr:colOff>133350</xdr:colOff>
      <xdr:row>83</xdr:row>
      <xdr:rowOff>8212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223290"/>
          <a:ext cx="8382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5688</xdr:rowOff>
    </xdr:from>
    <xdr:to>
      <xdr:col>19</xdr:col>
      <xdr:colOff>133350</xdr:colOff>
      <xdr:row>83</xdr:row>
      <xdr:rowOff>8212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36038"/>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99865</xdr:rowOff>
    </xdr:from>
    <xdr:to>
      <xdr:col>15</xdr:col>
      <xdr:colOff>82550</xdr:colOff>
      <xdr:row>83</xdr:row>
      <xdr:rowOff>5688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58765"/>
          <a:ext cx="889000" cy="7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68385</xdr:rowOff>
    </xdr:from>
    <xdr:to>
      <xdr:col>11</xdr:col>
      <xdr:colOff>31750</xdr:colOff>
      <xdr:row>82</xdr:row>
      <xdr:rowOff>99865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27285"/>
          <a:ext cx="889000" cy="3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113590</xdr:rowOff>
    </xdr:from>
    <xdr:to>
      <xdr:col>23</xdr:col>
      <xdr:colOff>184150</xdr:colOff>
      <xdr:row>83</xdr:row>
      <xdr:rowOff>43740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85667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4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128862</xdr:rowOff>
    </xdr:from>
    <xdr:to>
      <xdr:col>19</xdr:col>
      <xdr:colOff>184150</xdr:colOff>
      <xdr:row>83</xdr:row>
      <xdr:rowOff>59012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8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43789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74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126338</xdr:rowOff>
    </xdr:from>
    <xdr:to>
      <xdr:col>15</xdr:col>
      <xdr:colOff>133350</xdr:colOff>
      <xdr:row>83</xdr:row>
      <xdr:rowOff>56488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41265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27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49065</xdr:rowOff>
    </xdr:from>
    <xdr:to>
      <xdr:col>11</xdr:col>
      <xdr:colOff>82550</xdr:colOff>
      <xdr:row>82</xdr:row>
      <xdr:rowOff>150665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9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17585</xdr:rowOff>
    </xdr:from>
    <xdr:to>
      <xdr:col>7</xdr:col>
      <xdr:colOff>31750</xdr:colOff>
      <xdr:row>82</xdr:row>
      <xdr:rowOff>119185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103962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6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初任給は国の基準としているが、昇格に必要な年限を長くしているほか、昇給金額を抑えることで、水準が大きく変動することなく、全国市平均をはじめ、全国町村平均、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今後も引き続き、行政サービスの向上と現給与水準の維持に努める。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104775</xdr:rowOff>
    </xdr:from>
    <xdr:to>
      <xdr:col>81</xdr:col>
      <xdr:colOff>44450</xdr:colOff>
      <xdr:row>80</xdr:row>
      <xdr:rowOff>104775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3820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104775</xdr:rowOff>
    </xdr:from>
    <xdr:to>
      <xdr:col>77</xdr:col>
      <xdr:colOff>44450</xdr:colOff>
      <xdr:row>80</xdr:row>
      <xdr:rowOff>155046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382077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155046</xdr:rowOff>
    </xdr:from>
    <xdr:to>
      <xdr:col>72</xdr:col>
      <xdr:colOff>203200</xdr:colOff>
      <xdr:row>81</xdr:row>
      <xdr:rowOff>13759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38710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13759</xdr:rowOff>
    </xdr:from>
    <xdr:to>
      <xdr:col>68</xdr:col>
      <xdr:colOff>152400</xdr:colOff>
      <xdr:row>81</xdr:row>
      <xdr:rowOff>74084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39012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53975</xdr:rowOff>
    </xdr:from>
    <xdr:to>
      <xdr:col>81</xdr:col>
      <xdr:colOff>95250</xdr:colOff>
      <xdr:row>80</xdr:row>
      <xdr:rowOff>155575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146702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69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53975</xdr:rowOff>
    </xdr:from>
    <xdr:to>
      <xdr:col>77</xdr:col>
      <xdr:colOff>95250</xdr:colOff>
      <xdr:row>80</xdr:row>
      <xdr:rowOff>155575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165752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53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104246</xdr:rowOff>
    </xdr:from>
    <xdr:to>
      <xdr:col>73</xdr:col>
      <xdr:colOff>44450</xdr:colOff>
      <xdr:row>81</xdr:row>
      <xdr:rowOff>34396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8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44573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58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134409</xdr:rowOff>
    </xdr:from>
    <xdr:to>
      <xdr:col>68</xdr:col>
      <xdr:colOff>203200</xdr:colOff>
      <xdr:row>81</xdr:row>
      <xdr:rowOff>64559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74736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職員数が全国をはじめ、類似団体の平均を大きく上回っているのは島内に点在する保育所の直営や消防救急業務のほか、空港消防業務を受託しているためである。</a:t>
          </a:r>
        </a:p>
        <a:p>
          <a:r>
            <a:rPr kumimoji="1" lang="ja-JP" altLang="en-US" sz="1300">
              <a:latin typeface="ＭＳ Ｐゴシック" panose="020B0600070205080204" pitchFamily="50" charset="-128"/>
              <a:ea typeface="ＭＳ Ｐゴシック" panose="020B0600070205080204" pitchFamily="50" charset="-128"/>
            </a:rPr>
            <a:t>　今後も人口減少に伴い割合は上がっていくが、事務の効率化を図りつつ、多様な行政需要に対応できる組織へ再編を進め、定員管理に努める。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127466</xdr:rowOff>
    </xdr:from>
    <xdr:to>
      <xdr:col>81</xdr:col>
      <xdr:colOff>44450</xdr:colOff>
      <xdr:row>67</xdr:row>
      <xdr:rowOff>154813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614616"/>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22902</xdr:rowOff>
    </xdr:from>
    <xdr:to>
      <xdr:col>77</xdr:col>
      <xdr:colOff>44450</xdr:colOff>
      <xdr:row>67</xdr:row>
      <xdr:rowOff>127466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1510052"/>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104267</xdr:rowOff>
    </xdr:from>
    <xdr:to>
      <xdr:col>72</xdr:col>
      <xdr:colOff>203200</xdr:colOff>
      <xdr:row>67</xdr:row>
      <xdr:rowOff>22902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419967"/>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92202</xdr:rowOff>
    </xdr:from>
    <xdr:to>
      <xdr:col>68</xdr:col>
      <xdr:colOff>152400</xdr:colOff>
      <xdr:row>66</xdr:row>
      <xdr:rowOff>104267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4079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104013</xdr:rowOff>
    </xdr:from>
    <xdr:to>
      <xdr:col>81</xdr:col>
      <xdr:colOff>95250</xdr:colOff>
      <xdr:row>68</xdr:row>
      <xdr:rowOff>34163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5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171340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1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76666</xdr:rowOff>
    </xdr:from>
    <xdr:to>
      <xdr:col>77</xdr:col>
      <xdr:colOff>95250</xdr:colOff>
      <xdr:row>68</xdr:row>
      <xdr:rowOff>6816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163043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6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143552</xdr:rowOff>
    </xdr:from>
    <xdr:to>
      <xdr:col>73</xdr:col>
      <xdr:colOff>44450</xdr:colOff>
      <xdr:row>67</xdr:row>
      <xdr:rowOff>73702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4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58479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54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53467</xdr:rowOff>
    </xdr:from>
    <xdr:to>
      <xdr:col>68</xdr:col>
      <xdr:colOff>203200</xdr:colOff>
      <xdr:row>66</xdr:row>
      <xdr:rowOff>155067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3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139844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45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41402</xdr:rowOff>
    </xdr:from>
    <xdr:to>
      <xdr:col>64</xdr:col>
      <xdr:colOff>152400</xdr:colOff>
      <xdr:row>66</xdr:row>
      <xdr:rowOff>143002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127779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より少しづつ改善しているが、類似団体と比べ３．７％と大きく差が出る結果となっっているが、新規発行債を抑制していることにより、元利償還金の額が減っているため、今後も回復していく見込み。</a:t>
          </a:r>
        </a:p>
        <a:p>
          <a:r>
            <a:rPr kumimoji="1" lang="ja-JP" altLang="en-US" sz="1300">
              <a:latin typeface="ＭＳ Ｐゴシック" panose="020B0600070205080204" pitchFamily="50" charset="-128"/>
              <a:ea typeface="ＭＳ Ｐゴシック" panose="020B0600070205080204" pitchFamily="50" charset="-128"/>
            </a:rPr>
            <a:t>　交付税措置のある起債を優先し、単独の起債を最小限に抑制することで公債費負担比率の分母を上げ、早期に回復していけるよう努める。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66294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4193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66294</xdr:rowOff>
    </xdr:from>
    <xdr:to>
      <xdr:col>77</xdr:col>
      <xdr:colOff>44450</xdr:colOff>
      <xdr:row>43</xdr:row>
      <xdr:rowOff>75946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386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75946</xdr:rowOff>
    </xdr:from>
    <xdr:to>
      <xdr:col>72</xdr:col>
      <xdr:colOff>203200</xdr:colOff>
      <xdr:row>43</xdr:row>
      <xdr:rowOff>95250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482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43</xdr:row>
      <xdr:rowOff>95250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4579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15494</xdr:rowOff>
    </xdr:from>
    <xdr:to>
      <xdr:col>77</xdr:col>
      <xdr:colOff>95250</xdr:colOff>
      <xdr:row>43</xdr:row>
      <xdr:rowOff>117094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101871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25146</xdr:rowOff>
    </xdr:from>
    <xdr:to>
      <xdr:col>73</xdr:col>
      <xdr:colOff>44450</xdr:colOff>
      <xdr:row>43</xdr:row>
      <xdr:rowOff>126746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111523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将来負担比率は０％となっているが、令和３年度より焼却場の建設に着手しているため、今後は大きく基金を取り崩し、地方債を発行する６６予定。また、歴史民俗資料館の改修も大規模事業となるため、将来負担比率は再び発生すると予測している。</a:t>
          </a:r>
        </a:p>
        <a:p>
          <a:r>
            <a:rPr kumimoji="1" lang="ja-JP" altLang="en-US" sz="1300">
              <a:latin typeface="ＭＳ Ｐゴシック" panose="020B0600070205080204" pitchFamily="50" charset="-128"/>
              <a:ea typeface="ＭＳ Ｐゴシック" panose="020B0600070205080204" pitchFamily="50" charset="-128"/>
            </a:rPr>
            <a:t>　新規発行債や基金の取り崩しの抑制に努め、将来負担比率が上昇しないよう健全な財政運営を図る。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58843</xdr:rowOff>
    </xdr:from>
    <xdr:to>
      <xdr:col>72</xdr:col>
      <xdr:colOff>203200</xdr:colOff>
      <xdr:row>15</xdr:row>
      <xdr:rowOff>33514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459143"/>
          <a:ext cx="889000" cy="1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33514</xdr:rowOff>
    </xdr:from>
    <xdr:to>
      <xdr:col>68</xdr:col>
      <xdr:colOff>152400</xdr:colOff>
      <xdr:row>16</xdr:row>
      <xdr:rowOff>93980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605264"/>
          <a:ext cx="889000" cy="2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8043</xdr:rowOff>
    </xdr:from>
    <xdr:to>
      <xdr:col>73</xdr:col>
      <xdr:colOff>44450</xdr:colOff>
      <xdr:row>14</xdr:row>
      <xdr:rowOff>109643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94420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4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154164</xdr:rowOff>
    </xdr:from>
    <xdr:to>
      <xdr:col>68</xdr:col>
      <xdr:colOff>203200</xdr:colOff>
      <xdr:row>15</xdr:row>
      <xdr:rowOff>84314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5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69091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64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43180</xdr:rowOff>
    </xdr:from>
    <xdr:to>
      <xdr:col>64</xdr:col>
      <xdr:colOff>152400</xdr:colOff>
      <xdr:row>16</xdr:row>
      <xdr:rowOff>144780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129557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28575</xdr:rowOff>
    </xdr:from>
    <xdr:ext cx="10048875" cy="733425"/>
    <xdr:sp macro="" textlink="">
      <xdr:nvSpPr>
        <xdr:cNvPr id="468" name="テキスト ボックス 467">
          <a:extLst>
            <a:ext uri="{FF2B5EF4-FFF2-40B4-BE49-F238E27FC236}">
              <a16:creationId xmlns:a16="http://schemas.microsoft.com/office/drawing/2014/main" id="{B7833EC5-7802-49C9-93AF-5F55205E114C}"/>
            </a:ext>
          </a:extLst>
        </xdr:cNvPr>
        <xdr:cNvSpPr txBox="1"/>
      </xdr:nvSpPr>
      <xdr:spPr>
        <a:xfrm>
          <a:off x="761999" y="4486275"/>
          <a:ext cx="10048875"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保育所４施設の運営や消防業務の直営、空港消防業務受託等により職員数が多いため、給与水準を低くすることで類似団体とほぼ同規模を保ってきた。</a:t>
          </a:r>
        </a:p>
        <a:p>
          <a:r>
            <a:rPr kumimoji="1" lang="ja-JP" altLang="en-US" sz="1300">
              <a:latin typeface="ＭＳ Ｐゴシック" panose="020B0600070205080204" pitchFamily="50" charset="-128"/>
              <a:ea typeface="ＭＳ Ｐゴシック" panose="020B0600070205080204" pitchFamily="50" charset="-128"/>
            </a:rPr>
            <a:t>　前年度と比較して１．３％改善しているが、消防職員の増員、臨時保育士の雇用など削減することが難しいため、今後も同給与水準を維持しつつ、適正な人員管理に努めることで行政サービスの向上を目指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64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887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8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20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26670</xdr:rowOff>
    </xdr:from>
    <xdr:to>
      <xdr:col>20</xdr:col>
      <xdr:colOff>38100</xdr:colOff>
      <xdr:row>39</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令和２年度に会計年度任用職員制度の導入により、賃金がなくなったことで人件費は増加したが、物件費は減少し、類似団体と同水準となった。</a:t>
          </a:r>
        </a:p>
        <a:p>
          <a:r>
            <a:rPr kumimoji="1" lang="ja-JP" altLang="en-US" sz="1300">
              <a:latin typeface="ＭＳ Ｐゴシック" panose="020B0600070205080204" pitchFamily="50" charset="-128"/>
              <a:ea typeface="ＭＳ Ｐゴシック" panose="020B0600070205080204" pitchFamily="50" charset="-128"/>
            </a:rPr>
            <a:t>　デジタル化によりシステムに係るコストで増加が見込まれるが、その他のコスト削減に取り組み同水準を維持していけるよう努める。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37846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52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18</xdr:row>
      <xdr:rowOff>94996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524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18</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81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18</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439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44196</xdr:rowOff>
    </xdr:from>
    <xdr:to>
      <xdr:col>74</xdr:col>
      <xdr:colOff>31750</xdr:colOff>
      <xdr:row>18</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130573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比率が大きく減となったのは、会計年度任用職員制度の導入により、直営している４施設の保育所において賃金がなくなったことで、物件費から扶助費へ振替えていた金額が減少したことが要因。また、前年度から０．５％低くなったのは新型コロナウイルス感染症対策の給付金によるもの。</a:t>
          </a:r>
        </a:p>
        <a:p>
          <a:r>
            <a:rPr kumimoji="1" lang="ja-JP" altLang="en-US" sz="1300">
              <a:latin typeface="ＭＳ Ｐゴシック" panose="020B0600070205080204" pitchFamily="50" charset="-128"/>
              <a:ea typeface="ＭＳ Ｐゴシック" panose="020B0600070205080204" pitchFamily="50" charset="-128"/>
            </a:rPr>
            <a:t>　制度上削減が難しい経費であるため、制度改正に注視するとともに資格審査事務を適正に行い、給付に努める。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90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85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令和２年度に浄化槽設置管理事業が企業会計へ移管したことにより、５．７％大きく減となっっている。</a:t>
          </a:r>
        </a:p>
        <a:p>
          <a:r>
            <a:rPr kumimoji="1" lang="ja-JP" altLang="en-US" sz="1300">
              <a:latin typeface="ＭＳ Ｐゴシック" panose="020B0600070205080204" pitchFamily="50" charset="-128"/>
              <a:ea typeface="ＭＳ Ｐゴシック" panose="020B0600070205080204" pitchFamily="50" charset="-128"/>
            </a:rPr>
            <a:t>　前年度と比較して０．５％悪化したのは、汚泥再生処理センターに係るプラント定期点検が影響している。</a:t>
          </a:r>
        </a:p>
        <a:p>
          <a:r>
            <a:rPr kumimoji="1" lang="ja-JP" altLang="en-US" sz="1300">
              <a:latin typeface="ＭＳ Ｐゴシック" panose="020B0600070205080204" pitchFamily="50" charset="-128"/>
              <a:ea typeface="ＭＳ Ｐゴシック" panose="020B0600070205080204" pitchFamily="50" charset="-128"/>
            </a:rPr>
            <a:t>　操出金においては国民健康保険特別会計への操出金は減少したが、介護保険特別会計への操出金が増加したため同額程度となった。国保税を段階的に上げているが、一般会計からの補てんに大きく依存しており、今後も段階的な値上げを検討す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133858</xdr:rowOff>
    </xdr:from>
    <xdr:to>
      <xdr:col>82</xdr:col>
      <xdr:colOff>107950</xdr:colOff>
      <xdr:row>54</xdr:row>
      <xdr:rowOff>8128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2207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133858</xdr:rowOff>
    </xdr:from>
    <xdr:to>
      <xdr:col>78</xdr:col>
      <xdr:colOff>69850</xdr:colOff>
      <xdr:row>56</xdr:row>
      <xdr:rowOff>21844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220708"/>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21844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5224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3556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522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128778</xdr:rowOff>
    </xdr:from>
    <xdr:to>
      <xdr:col>82</xdr:col>
      <xdr:colOff>158750</xdr:colOff>
      <xdr:row>54</xdr:row>
      <xdr:rowOff>58928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145305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0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83058</xdr:rowOff>
    </xdr:from>
    <xdr:to>
      <xdr:col>78</xdr:col>
      <xdr:colOff>120650</xdr:colOff>
      <xdr:row>54</xdr:row>
      <xdr:rowOff>13208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23385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89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142494</xdr:rowOff>
    </xdr:from>
    <xdr:to>
      <xdr:col>74</xdr:col>
      <xdr:colOff>31750</xdr:colOff>
      <xdr:row>56</xdr:row>
      <xdr:rowOff>72644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82821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124206</xdr:rowOff>
    </xdr:from>
    <xdr:to>
      <xdr:col>65</xdr:col>
      <xdr:colOff>53975</xdr:colOff>
      <xdr:row>56</xdr:row>
      <xdr:rowOff>54356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64533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前年度より２．８％の減となり、類似団体を大きく下回ったのは公営企業会計への繰出金が前年度より１８．０％（１億２，２００万円）減少したことが要因。</a:t>
          </a:r>
        </a:p>
        <a:p>
          <a:r>
            <a:rPr kumimoji="1" lang="ja-JP" altLang="en-US" sz="1300">
              <a:latin typeface="ＭＳ Ｐゴシック" panose="020B0600070205080204" pitchFamily="50" charset="-128"/>
              <a:ea typeface="ＭＳ Ｐゴシック" panose="020B0600070205080204" pitchFamily="50" charset="-128"/>
            </a:rPr>
            <a:t>　今後も公営企業会計への繰出は増加傾向にあるため、公営企業の経営健全化を進め、繰出削減に努めるとともに料金の改定についても検討を進める。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37</xdr:row>
      <xdr:rowOff>5842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2147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37</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123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36</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751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120142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075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あり厳しい財政運営が続いているが、起債抑制を続けてきたことにより、元利償還金が年々減少しているため、充当特定財源は同額程度だが２．２％減少し、類似団体と比較すると良い方へ転じることができた。</a:t>
          </a:r>
        </a:p>
        <a:p>
          <a:r>
            <a:rPr kumimoji="1" lang="ja-JP" altLang="en-US" sz="1300">
              <a:latin typeface="ＭＳ Ｐゴシック" panose="020B0600070205080204" pitchFamily="50" charset="-128"/>
              <a:ea typeface="ＭＳ Ｐゴシック" panose="020B0600070205080204" pitchFamily="50" charset="-128"/>
            </a:rPr>
            <a:t>　今後、焼却場建設事業や歴史民俗資料館改修事業により、さらに厳しい財政状況となることが見込まれるが、建設事業の平準化を図り、新規発行債を抑制していくことで健全な財政運営を図る。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157480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1038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全体として類似団体平均を下回っているが、人件費については削減できない経費となっているため、その他が増加してしまうと類似団体を上回ってしまう可能性がある。</a:t>
          </a:r>
        </a:p>
        <a:p>
          <a:r>
            <a:rPr kumimoji="1" lang="ja-JP" altLang="en-US" sz="1300">
              <a:latin typeface="ＭＳ Ｐゴシック" panose="020B0600070205080204" pitchFamily="50" charset="-128"/>
              <a:ea typeface="ＭＳ Ｐゴシック" panose="020B0600070205080204" pitchFamily="50" charset="-128"/>
            </a:rPr>
            <a:t>　前年度と比較し４．１％減少しているが、類似団体は６．６％減少しているため、健全な財政運営を行っていくためには、今後もこれまで以上の歳出削減を図っていく必要がある。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119380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9337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77</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495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77</xdr:row>
      <xdr:rowOff>165100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3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92711</xdr:rowOff>
    </xdr:from>
    <xdr:to>
      <xdr:col>69</xdr:col>
      <xdr:colOff>92075</xdr:colOff>
      <xdr:row>77</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229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83820</xdr:rowOff>
    </xdr:from>
    <xdr:to>
      <xdr:col>82</xdr:col>
      <xdr:colOff>158750</xdr:colOff>
      <xdr:row>76</xdr:row>
      <xdr:rowOff>13970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100347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114300</xdr:rowOff>
    </xdr:from>
    <xdr:to>
      <xdr:col>74</xdr:col>
      <xdr:colOff>31750</xdr:colOff>
      <xdr:row>78</xdr:row>
      <xdr:rowOff>44450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54627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41911</xdr:rowOff>
    </xdr:from>
    <xdr:to>
      <xdr:col>65</xdr:col>
      <xdr:colOff>53975</xdr:colOff>
      <xdr:row>76</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153687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43805</xdr:rowOff>
    </xdr:from>
    <xdr:to>
      <xdr:col>29</xdr:col>
      <xdr:colOff>127000</xdr:colOff>
      <xdr:row>14</xdr:row>
      <xdr:rowOff>99530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91730"/>
          <a:ext cx="647700" cy="5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71816</xdr:rowOff>
    </xdr:from>
    <xdr:to>
      <xdr:col>26</xdr:col>
      <xdr:colOff>50800</xdr:colOff>
      <xdr:row>14</xdr:row>
      <xdr:rowOff>99530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19741"/>
          <a:ext cx="698500" cy="2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71816</xdr:rowOff>
    </xdr:from>
    <xdr:to>
      <xdr:col>22</xdr:col>
      <xdr:colOff>114300</xdr:colOff>
      <xdr:row>14</xdr:row>
      <xdr:rowOff>169840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19741"/>
          <a:ext cx="698500" cy="9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169840</xdr:rowOff>
    </xdr:from>
    <xdr:to>
      <xdr:col>18</xdr:col>
      <xdr:colOff>177800</xdr:colOff>
      <xdr:row>15</xdr:row>
      <xdr:rowOff>40452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17765"/>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164455</xdr:rowOff>
    </xdr:from>
    <xdr:to>
      <xdr:col>29</xdr:col>
      <xdr:colOff>177800</xdr:colOff>
      <xdr:row>14</xdr:row>
      <xdr:rowOff>94605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9532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48730</xdr:rowOff>
    </xdr:from>
    <xdr:to>
      <xdr:col>26</xdr:col>
      <xdr:colOff>101600</xdr:colOff>
      <xdr:row>14</xdr:row>
      <xdr:rowOff>150330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9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160507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65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21016</xdr:rowOff>
    </xdr:from>
    <xdr:to>
      <xdr:col>22</xdr:col>
      <xdr:colOff>165100</xdr:colOff>
      <xdr:row>14</xdr:row>
      <xdr:rowOff>122616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6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132793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119040</xdr:rowOff>
    </xdr:from>
    <xdr:to>
      <xdr:col>19</xdr:col>
      <xdr:colOff>38100</xdr:colOff>
      <xdr:row>15</xdr:row>
      <xdr:rowOff>49190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6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59367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3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161102</xdr:rowOff>
    </xdr:from>
    <xdr:to>
      <xdr:col>15</xdr:col>
      <xdr:colOff>101600</xdr:colOff>
      <xdr:row>15</xdr:row>
      <xdr:rowOff>91252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0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101429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144183</xdr:rowOff>
    </xdr:from>
    <xdr:to>
      <xdr:col>29</xdr:col>
      <xdr:colOff>127000</xdr:colOff>
      <xdr:row>34</xdr:row>
      <xdr:rowOff>280619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11633"/>
          <a:ext cx="647700" cy="136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280619</xdr:rowOff>
    </xdr:from>
    <xdr:to>
      <xdr:col>26</xdr:col>
      <xdr:colOff>50800</xdr:colOff>
      <xdr:row>34</xdr:row>
      <xdr:rowOff>302260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48069"/>
          <a:ext cx="698500" cy="21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293250</xdr:rowOff>
    </xdr:from>
    <xdr:to>
      <xdr:col>22</xdr:col>
      <xdr:colOff>114300</xdr:colOff>
      <xdr:row>34</xdr:row>
      <xdr:rowOff>302260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60700"/>
          <a:ext cx="698500" cy="9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293250</xdr:rowOff>
    </xdr:from>
    <xdr:to>
      <xdr:col>18</xdr:col>
      <xdr:colOff>177800</xdr:colOff>
      <xdr:row>35</xdr:row>
      <xdr:rowOff>4870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560700"/>
          <a:ext cx="698500" cy="54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93383</xdr:rowOff>
    </xdr:from>
    <xdr:to>
      <xdr:col>29</xdr:col>
      <xdr:colOff>177800</xdr:colOff>
      <xdr:row>34</xdr:row>
      <xdr:rowOff>194983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6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281360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0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229819</xdr:rowOff>
    </xdr:from>
    <xdr:to>
      <xdr:col>26</xdr:col>
      <xdr:colOff>101600</xdr:colOff>
      <xdr:row>34</xdr:row>
      <xdr:rowOff>331419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9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341596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6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251460</xdr:rowOff>
    </xdr:from>
    <xdr:to>
      <xdr:col>22</xdr:col>
      <xdr:colOff>165100</xdr:colOff>
      <xdr:row>35</xdr:row>
      <xdr:rowOff>10160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1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20337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8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242450</xdr:rowOff>
    </xdr:from>
    <xdr:to>
      <xdr:col>19</xdr:col>
      <xdr:colOff>38100</xdr:colOff>
      <xdr:row>35</xdr:row>
      <xdr:rowOff>1150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0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11327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296970</xdr:rowOff>
    </xdr:from>
    <xdr:to>
      <xdr:col>15</xdr:col>
      <xdr:colOff>101600</xdr:colOff>
      <xdr:row>35</xdr:row>
      <xdr:rowOff>55670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64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65848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3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138732</xdr:rowOff>
    </xdr:from>
    <xdr:to>
      <xdr:col>24</xdr:col>
      <xdr:colOff>63500</xdr:colOff>
      <xdr:row>33</xdr:row>
      <xdr:rowOff>63386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25132"/>
          <a:ext cx="838200" cy="9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63386</xdr:rowOff>
    </xdr:from>
    <xdr:to>
      <xdr:col>19</xdr:col>
      <xdr:colOff>177800</xdr:colOff>
      <xdr:row>34</xdr:row>
      <xdr:rowOff>5992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21236"/>
          <a:ext cx="889000" cy="11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5992</xdr:rowOff>
    </xdr:from>
    <xdr:to>
      <xdr:col>15</xdr:col>
      <xdr:colOff>50800</xdr:colOff>
      <xdr:row>34</xdr:row>
      <xdr:rowOff>48839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35292"/>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48839</xdr:rowOff>
    </xdr:from>
    <xdr:to>
      <xdr:col>10</xdr:col>
      <xdr:colOff>114300</xdr:colOff>
      <xdr:row>34</xdr:row>
      <xdr:rowOff>94254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78139"/>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87932</xdr:rowOff>
    </xdr:from>
    <xdr:to>
      <xdr:col>24</xdr:col>
      <xdr:colOff>114300</xdr:colOff>
      <xdr:row>33</xdr:row>
      <xdr:rowOff>18082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110809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2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12586</xdr:rowOff>
    </xdr:from>
    <xdr:to>
      <xdr:col>20</xdr:col>
      <xdr:colOff>38100</xdr:colOff>
      <xdr:row>33</xdr:row>
      <xdr:rowOff>114186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130713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4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126642</xdr:rowOff>
    </xdr:from>
    <xdr:to>
      <xdr:col>15</xdr:col>
      <xdr:colOff>101600</xdr:colOff>
      <xdr:row>34</xdr:row>
      <xdr:rowOff>56792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73319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5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169489</xdr:rowOff>
    </xdr:from>
    <xdr:to>
      <xdr:col>10</xdr:col>
      <xdr:colOff>165100</xdr:colOff>
      <xdr:row>34</xdr:row>
      <xdr:rowOff>99639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116166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0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43454</xdr:rowOff>
    </xdr:from>
    <xdr:to>
      <xdr:col>6</xdr:col>
      <xdr:colOff>38100</xdr:colOff>
      <xdr:row>34</xdr:row>
      <xdr:rowOff>145054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161581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4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163437</xdr:rowOff>
    </xdr:from>
    <xdr:to>
      <xdr:col>24</xdr:col>
      <xdr:colOff>63500</xdr:colOff>
      <xdr:row>57</xdr:row>
      <xdr:rowOff>30667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64637"/>
          <a:ext cx="8382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133021</xdr:rowOff>
    </xdr:from>
    <xdr:to>
      <xdr:col>19</xdr:col>
      <xdr:colOff>177800</xdr:colOff>
      <xdr:row>56</xdr:row>
      <xdr:rowOff>163437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34221"/>
          <a:ext cx="889000" cy="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133021</xdr:rowOff>
    </xdr:from>
    <xdr:to>
      <xdr:col>15</xdr:col>
      <xdr:colOff>50800</xdr:colOff>
      <xdr:row>57</xdr:row>
      <xdr:rowOff>24581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34221"/>
          <a:ext cx="889000" cy="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24581</xdr:rowOff>
    </xdr:from>
    <xdr:to>
      <xdr:col>10</xdr:col>
      <xdr:colOff>114300</xdr:colOff>
      <xdr:row>57</xdr:row>
      <xdr:rowOff>40743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97231"/>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151317</xdr:rowOff>
    </xdr:from>
    <xdr:to>
      <xdr:col>24</xdr:col>
      <xdr:colOff>114300</xdr:colOff>
      <xdr:row>57</xdr:row>
      <xdr:rowOff>81467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5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2744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0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112637</xdr:rowOff>
    </xdr:from>
    <xdr:to>
      <xdr:col>20</xdr:col>
      <xdr:colOff>38100</xdr:colOff>
      <xdr:row>57</xdr:row>
      <xdr:rowOff>42787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59314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8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82221</xdr:rowOff>
    </xdr:from>
    <xdr:to>
      <xdr:col>15</xdr:col>
      <xdr:colOff>101600</xdr:colOff>
      <xdr:row>57</xdr:row>
      <xdr:rowOff>12371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28898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5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145231</xdr:rowOff>
    </xdr:from>
    <xdr:to>
      <xdr:col>10</xdr:col>
      <xdr:colOff>165100</xdr:colOff>
      <xdr:row>57</xdr:row>
      <xdr:rowOff>75381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91908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2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161393</xdr:rowOff>
    </xdr:from>
    <xdr:to>
      <xdr:col>6</xdr:col>
      <xdr:colOff>38100</xdr:colOff>
      <xdr:row>57</xdr:row>
      <xdr:rowOff>91543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6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108070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3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118955</xdr:rowOff>
    </xdr:from>
    <xdr:to>
      <xdr:col>24</xdr:col>
      <xdr:colOff>63500</xdr:colOff>
      <xdr:row>75</xdr:row>
      <xdr:rowOff>26238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806255"/>
          <a:ext cx="838200" cy="7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168504</xdr:rowOff>
    </xdr:from>
    <xdr:to>
      <xdr:col>19</xdr:col>
      <xdr:colOff>177800</xdr:colOff>
      <xdr:row>75</xdr:row>
      <xdr:rowOff>26238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855804"/>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168504</xdr:rowOff>
    </xdr:from>
    <xdr:to>
      <xdr:col>15</xdr:col>
      <xdr:colOff>50800</xdr:colOff>
      <xdr:row>75</xdr:row>
      <xdr:rowOff>46127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855804"/>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46127</xdr:rowOff>
    </xdr:from>
    <xdr:to>
      <xdr:col>10</xdr:col>
      <xdr:colOff>114300</xdr:colOff>
      <xdr:row>75</xdr:row>
      <xdr:rowOff>76702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904877"/>
          <a:ext cx="8890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68155</xdr:rowOff>
    </xdr:from>
    <xdr:to>
      <xdr:col>24</xdr:col>
      <xdr:colOff>114300</xdr:colOff>
      <xdr:row>74</xdr:row>
      <xdr:rowOff>169755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7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91032</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6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146888</xdr:rowOff>
    </xdr:from>
    <xdr:to>
      <xdr:col>20</xdr:col>
      <xdr:colOff>38100</xdr:colOff>
      <xdr:row>75</xdr:row>
      <xdr:rowOff>77038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8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93565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6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117704</xdr:rowOff>
    </xdr:from>
    <xdr:to>
      <xdr:col>15</xdr:col>
      <xdr:colOff>101600</xdr:colOff>
      <xdr:row>75</xdr:row>
      <xdr:rowOff>47854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64381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166777</xdr:rowOff>
    </xdr:from>
    <xdr:to>
      <xdr:col>10</xdr:col>
      <xdr:colOff>165100</xdr:colOff>
      <xdr:row>75</xdr:row>
      <xdr:rowOff>96927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85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113454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6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25902</xdr:rowOff>
    </xdr:from>
    <xdr:to>
      <xdr:col>6</xdr:col>
      <xdr:colOff>38100</xdr:colOff>
      <xdr:row>75</xdr:row>
      <xdr:rowOff>127502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8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144029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65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67300</xdr:rowOff>
    </xdr:from>
    <xdr:to>
      <xdr:col>24</xdr:col>
      <xdr:colOff>63500</xdr:colOff>
      <xdr:row>97</xdr:row>
      <xdr:rowOff>25172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55050"/>
          <a:ext cx="838200" cy="30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147962</xdr:rowOff>
    </xdr:from>
    <xdr:to>
      <xdr:col>19</xdr:col>
      <xdr:colOff>177800</xdr:colOff>
      <xdr:row>97</xdr:row>
      <xdr:rowOff>25172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607162"/>
          <a:ext cx="8890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147962</xdr:rowOff>
    </xdr:from>
    <xdr:to>
      <xdr:col>15</xdr:col>
      <xdr:colOff>50800</xdr:colOff>
      <xdr:row>96</xdr:row>
      <xdr:rowOff>165216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07162"/>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127966</xdr:rowOff>
    </xdr:from>
    <xdr:to>
      <xdr:col>10</xdr:col>
      <xdr:colOff>114300</xdr:colOff>
      <xdr:row>96</xdr:row>
      <xdr:rowOff>165216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587166"/>
          <a:ext cx="889000" cy="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16500</xdr:rowOff>
    </xdr:from>
    <xdr:to>
      <xdr:col>24</xdr:col>
      <xdr:colOff>114300</xdr:colOff>
      <xdr:row>95</xdr:row>
      <xdr:rowOff>118100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39377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5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145822</xdr:rowOff>
    </xdr:from>
    <xdr:to>
      <xdr:col>20</xdr:col>
      <xdr:colOff>38100</xdr:colOff>
      <xdr:row>97</xdr:row>
      <xdr:rowOff>75972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67099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97162</xdr:rowOff>
    </xdr:from>
    <xdr:to>
      <xdr:col>15</xdr:col>
      <xdr:colOff>101600</xdr:colOff>
      <xdr:row>97</xdr:row>
      <xdr:rowOff>27312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43839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114416</xdr:rowOff>
    </xdr:from>
    <xdr:to>
      <xdr:col>10</xdr:col>
      <xdr:colOff>165100</xdr:colOff>
      <xdr:row>97</xdr:row>
      <xdr:rowOff>44566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61093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77166</xdr:rowOff>
    </xdr:from>
    <xdr:to>
      <xdr:col>6</xdr:col>
      <xdr:colOff>38100</xdr:colOff>
      <xdr:row>97</xdr:row>
      <xdr:rowOff>7316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3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23843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136282</xdr:rowOff>
    </xdr:from>
    <xdr:to>
      <xdr:col>55</xdr:col>
      <xdr:colOff>0</xdr:colOff>
      <xdr:row>35</xdr:row>
      <xdr:rowOff>108550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622682"/>
          <a:ext cx="838200" cy="48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136282</xdr:rowOff>
    </xdr:from>
    <xdr:to>
      <xdr:col>50</xdr:col>
      <xdr:colOff>114300</xdr:colOff>
      <xdr:row>36</xdr:row>
      <xdr:rowOff>78408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622682"/>
          <a:ext cx="889000" cy="6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78408</xdr:rowOff>
    </xdr:from>
    <xdr:to>
      <xdr:col>45</xdr:col>
      <xdr:colOff>177800</xdr:colOff>
      <xdr:row>36</xdr:row>
      <xdr:rowOff>123206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50608"/>
          <a:ext cx="889000" cy="4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123206</xdr:rowOff>
    </xdr:from>
    <xdr:to>
      <xdr:col>41</xdr:col>
      <xdr:colOff>50800</xdr:colOff>
      <xdr:row>36</xdr:row>
      <xdr:rowOff>154612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95406"/>
          <a:ext cx="8890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57750</xdr:rowOff>
    </xdr:from>
    <xdr:to>
      <xdr:col>55</xdr:col>
      <xdr:colOff>50800</xdr:colOff>
      <xdr:row>35</xdr:row>
      <xdr:rowOff>159350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80627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85482</xdr:rowOff>
    </xdr:from>
    <xdr:to>
      <xdr:col>50</xdr:col>
      <xdr:colOff>165100</xdr:colOff>
      <xdr:row>33</xdr:row>
      <xdr:rowOff>15632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5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32159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3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27608</xdr:rowOff>
    </xdr:from>
    <xdr:to>
      <xdr:col>46</xdr:col>
      <xdr:colOff>38100</xdr:colOff>
      <xdr:row>36</xdr:row>
      <xdr:rowOff>129208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145735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7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72406</xdr:rowOff>
    </xdr:from>
    <xdr:to>
      <xdr:col>41</xdr:col>
      <xdr:colOff>101600</xdr:colOff>
      <xdr:row>37</xdr:row>
      <xdr:rowOff>2556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19083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103812</xdr:rowOff>
    </xdr:from>
    <xdr:to>
      <xdr:col>36</xdr:col>
      <xdr:colOff>165100</xdr:colOff>
      <xdr:row>37</xdr:row>
      <xdr:rowOff>33962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7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25089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36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168278</xdr:rowOff>
    </xdr:from>
    <xdr:to>
      <xdr:col>55</xdr:col>
      <xdr:colOff>0</xdr:colOff>
      <xdr:row>55</xdr:row>
      <xdr:rowOff>59703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426578"/>
          <a:ext cx="838200" cy="6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168278</xdr:rowOff>
    </xdr:from>
    <xdr:to>
      <xdr:col>50</xdr:col>
      <xdr:colOff>114300</xdr:colOff>
      <xdr:row>56</xdr:row>
      <xdr:rowOff>17722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426578"/>
          <a:ext cx="889000" cy="19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4787</xdr:rowOff>
    </xdr:from>
    <xdr:to>
      <xdr:col>45</xdr:col>
      <xdr:colOff>177800</xdr:colOff>
      <xdr:row>56</xdr:row>
      <xdr:rowOff>17722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05987"/>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53041</xdr:rowOff>
    </xdr:from>
    <xdr:to>
      <xdr:col>41</xdr:col>
      <xdr:colOff>50800</xdr:colOff>
      <xdr:row>56</xdr:row>
      <xdr:rowOff>4787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311341"/>
          <a:ext cx="889000" cy="29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8903</xdr:rowOff>
    </xdr:from>
    <xdr:to>
      <xdr:col>55</xdr:col>
      <xdr:colOff>50800</xdr:colOff>
      <xdr:row>55</xdr:row>
      <xdr:rowOff>110503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31780</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117478</xdr:rowOff>
    </xdr:from>
    <xdr:to>
      <xdr:col>50</xdr:col>
      <xdr:colOff>165100</xdr:colOff>
      <xdr:row>55</xdr:row>
      <xdr:rowOff>47628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64155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15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138372</xdr:rowOff>
    </xdr:from>
    <xdr:to>
      <xdr:col>46</xdr:col>
      <xdr:colOff>38100</xdr:colOff>
      <xdr:row>56</xdr:row>
      <xdr:rowOff>68522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85049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34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125437</xdr:rowOff>
    </xdr:from>
    <xdr:to>
      <xdr:col>41</xdr:col>
      <xdr:colOff>101600</xdr:colOff>
      <xdr:row>56</xdr:row>
      <xdr:rowOff>55587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72114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33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2241</xdr:rowOff>
    </xdr:from>
    <xdr:to>
      <xdr:col>36</xdr:col>
      <xdr:colOff>165100</xdr:colOff>
      <xdr:row>54</xdr:row>
      <xdr:rowOff>103841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2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120368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0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25439</xdr:rowOff>
    </xdr:from>
    <xdr:to>
      <xdr:col>55</xdr:col>
      <xdr:colOff>0</xdr:colOff>
      <xdr:row>79</xdr:row>
      <xdr:rowOff>36663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69989"/>
          <a:ext cx="8382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414</xdr:rowOff>
    </xdr:from>
    <xdr:to>
      <xdr:col>50</xdr:col>
      <xdr:colOff>114300</xdr:colOff>
      <xdr:row>79</xdr:row>
      <xdr:rowOff>36663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44964"/>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414</xdr:rowOff>
    </xdr:from>
    <xdr:to>
      <xdr:col>45</xdr:col>
      <xdr:colOff>177800</xdr:colOff>
      <xdr:row>79</xdr:row>
      <xdr:rowOff>39630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44964"/>
          <a:ext cx="889000" cy="3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8937</xdr:rowOff>
    </xdr:from>
    <xdr:to>
      <xdr:col>41</xdr:col>
      <xdr:colOff>50800</xdr:colOff>
      <xdr:row>79</xdr:row>
      <xdr:rowOff>39630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53487"/>
          <a:ext cx="889000" cy="3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146089</xdr:rowOff>
    </xdr:from>
    <xdr:to>
      <xdr:col>55</xdr:col>
      <xdr:colOff>50800</xdr:colOff>
      <xdr:row>79</xdr:row>
      <xdr:rowOff>76239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61016</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157313</xdr:rowOff>
    </xdr:from>
    <xdr:to>
      <xdr:col>50</xdr:col>
      <xdr:colOff>165100</xdr:colOff>
      <xdr:row>79</xdr:row>
      <xdr:rowOff>87463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78590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121064</xdr:rowOff>
    </xdr:from>
    <xdr:to>
      <xdr:col>46</xdr:col>
      <xdr:colOff>38100</xdr:colOff>
      <xdr:row>79</xdr:row>
      <xdr:rowOff>51214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42341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160280</xdr:rowOff>
    </xdr:from>
    <xdr:to>
      <xdr:col>41</xdr:col>
      <xdr:colOff>101600</xdr:colOff>
      <xdr:row>79</xdr:row>
      <xdr:rowOff>90430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81557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129587</xdr:rowOff>
    </xdr:from>
    <xdr:to>
      <xdr:col>36</xdr:col>
      <xdr:colOff>165100</xdr:colOff>
      <xdr:row>79</xdr:row>
      <xdr:rowOff>59737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50864</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9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10747</xdr:rowOff>
    </xdr:from>
    <xdr:to>
      <xdr:col>55</xdr:col>
      <xdr:colOff>0</xdr:colOff>
      <xdr:row>93</xdr:row>
      <xdr:rowOff>102598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5955597"/>
          <a:ext cx="838200" cy="9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10747</xdr:rowOff>
    </xdr:from>
    <xdr:to>
      <xdr:col>50</xdr:col>
      <xdr:colOff>114300</xdr:colOff>
      <xdr:row>94</xdr:row>
      <xdr:rowOff>109790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955597"/>
          <a:ext cx="889000" cy="27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109790</xdr:rowOff>
    </xdr:from>
    <xdr:to>
      <xdr:col>45</xdr:col>
      <xdr:colOff>177800</xdr:colOff>
      <xdr:row>94</xdr:row>
      <xdr:rowOff>135851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2609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160905</xdr:rowOff>
    </xdr:from>
    <xdr:to>
      <xdr:col>41</xdr:col>
      <xdr:colOff>50800</xdr:colOff>
      <xdr:row>94</xdr:row>
      <xdr:rowOff>135851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105755"/>
          <a:ext cx="889000" cy="1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51798</xdr:rowOff>
    </xdr:from>
    <xdr:to>
      <xdr:col>55</xdr:col>
      <xdr:colOff>50800</xdr:colOff>
      <xdr:row>93</xdr:row>
      <xdr:rowOff>153398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9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74675</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84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131397</xdr:rowOff>
    </xdr:from>
    <xdr:to>
      <xdr:col>50</xdr:col>
      <xdr:colOff>165100</xdr:colOff>
      <xdr:row>93</xdr:row>
      <xdr:rowOff>61547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9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78074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568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58990</xdr:rowOff>
    </xdr:from>
    <xdr:to>
      <xdr:col>46</xdr:col>
      <xdr:colOff>38100</xdr:colOff>
      <xdr:row>94</xdr:row>
      <xdr:rowOff>160590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1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5667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59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85051</xdr:rowOff>
    </xdr:from>
    <xdr:to>
      <xdr:col>41</xdr:col>
      <xdr:colOff>101600</xdr:colOff>
      <xdr:row>95</xdr:row>
      <xdr:rowOff>15201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31728</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597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110105</xdr:rowOff>
    </xdr:from>
    <xdr:to>
      <xdr:col>36</xdr:col>
      <xdr:colOff>165100</xdr:colOff>
      <xdr:row>94</xdr:row>
      <xdr:rowOff>40255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0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56782</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583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113809</xdr:rowOff>
    </xdr:from>
    <xdr:to>
      <xdr:col>85</xdr:col>
      <xdr:colOff>127000</xdr:colOff>
      <xdr:row>38</xdr:row>
      <xdr:rowOff>125559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28909"/>
          <a:ext cx="8382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116680</xdr:rowOff>
    </xdr:from>
    <xdr:to>
      <xdr:col>81</xdr:col>
      <xdr:colOff>50800</xdr:colOff>
      <xdr:row>38</xdr:row>
      <xdr:rowOff>125559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31780"/>
          <a:ext cx="889000" cy="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116680</xdr:rowOff>
    </xdr:from>
    <xdr:to>
      <xdr:col>76</xdr:col>
      <xdr:colOff>114300</xdr:colOff>
      <xdr:row>38</xdr:row>
      <xdr:rowOff>138905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31780"/>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116040</xdr:rowOff>
    </xdr:from>
    <xdr:to>
      <xdr:col>71</xdr:col>
      <xdr:colOff>177800</xdr:colOff>
      <xdr:row>38</xdr:row>
      <xdr:rowOff>138905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31140"/>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63009</xdr:rowOff>
    </xdr:from>
    <xdr:to>
      <xdr:col>85</xdr:col>
      <xdr:colOff>177800</xdr:colOff>
      <xdr:row>38</xdr:row>
      <xdr:rowOff>164609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74759</xdr:rowOff>
    </xdr:from>
    <xdr:to>
      <xdr:col>81</xdr:col>
      <xdr:colOff>101600</xdr:colOff>
      <xdr:row>39</xdr:row>
      <xdr:rowOff>4909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167486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65880</xdr:rowOff>
    </xdr:from>
    <xdr:to>
      <xdr:col>76</xdr:col>
      <xdr:colOff>165100</xdr:colOff>
      <xdr:row>38</xdr:row>
      <xdr:rowOff>167480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158607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88105</xdr:rowOff>
    </xdr:from>
    <xdr:to>
      <xdr:col>72</xdr:col>
      <xdr:colOff>38100</xdr:colOff>
      <xdr:row>39</xdr:row>
      <xdr:rowOff>18255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9382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95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65240</xdr:rowOff>
    </xdr:from>
    <xdr:to>
      <xdr:col>67</xdr:col>
      <xdr:colOff>101600</xdr:colOff>
      <xdr:row>38</xdr:row>
      <xdr:rowOff>166840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157967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7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23113</xdr:rowOff>
    </xdr:from>
    <xdr:to>
      <xdr:col>85</xdr:col>
      <xdr:colOff>127000</xdr:colOff>
      <xdr:row>76</xdr:row>
      <xdr:rowOff>27251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053313"/>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23113</xdr:rowOff>
    </xdr:from>
    <xdr:to>
      <xdr:col>81</xdr:col>
      <xdr:colOff>50800</xdr:colOff>
      <xdr:row>76</xdr:row>
      <xdr:rowOff>23242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53313"/>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23242</xdr:rowOff>
    </xdr:from>
    <xdr:to>
      <xdr:col>76</xdr:col>
      <xdr:colOff>114300</xdr:colOff>
      <xdr:row>76</xdr:row>
      <xdr:rowOff>44231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53442"/>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32742</xdr:rowOff>
    </xdr:from>
    <xdr:to>
      <xdr:col>71</xdr:col>
      <xdr:colOff>177800</xdr:colOff>
      <xdr:row>76</xdr:row>
      <xdr:rowOff>44231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06294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147901</xdr:rowOff>
    </xdr:from>
    <xdr:to>
      <xdr:col>85</xdr:col>
      <xdr:colOff>177800</xdr:colOff>
      <xdr:row>76</xdr:row>
      <xdr:rowOff>78051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170779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5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143764</xdr:rowOff>
    </xdr:from>
    <xdr:to>
      <xdr:col>81</xdr:col>
      <xdr:colOff>101600</xdr:colOff>
      <xdr:row>76</xdr:row>
      <xdr:rowOff>73915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0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90441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77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143892</xdr:rowOff>
    </xdr:from>
    <xdr:to>
      <xdr:col>76</xdr:col>
      <xdr:colOff>165100</xdr:colOff>
      <xdr:row>76</xdr:row>
      <xdr:rowOff>74042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90569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77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164881</xdr:rowOff>
    </xdr:from>
    <xdr:to>
      <xdr:col>72</xdr:col>
      <xdr:colOff>38100</xdr:colOff>
      <xdr:row>76</xdr:row>
      <xdr:rowOff>95031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111559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7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153392</xdr:rowOff>
    </xdr:from>
    <xdr:to>
      <xdr:col>67</xdr:col>
      <xdr:colOff>101600</xdr:colOff>
      <xdr:row>76</xdr:row>
      <xdr:rowOff>83542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100070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7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42267</xdr:rowOff>
    </xdr:from>
    <xdr:to>
      <xdr:col>85</xdr:col>
      <xdr:colOff>127000</xdr:colOff>
      <xdr:row>97</xdr:row>
      <xdr:rowOff>17301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501467"/>
          <a:ext cx="838200" cy="14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42267</xdr:rowOff>
    </xdr:from>
    <xdr:to>
      <xdr:col>81</xdr:col>
      <xdr:colOff>50800</xdr:colOff>
      <xdr:row>99</xdr:row>
      <xdr:rowOff>27108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501467"/>
          <a:ext cx="889000" cy="49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71718</xdr:rowOff>
    </xdr:from>
    <xdr:to>
      <xdr:col>76</xdr:col>
      <xdr:colOff>114300</xdr:colOff>
      <xdr:row>99</xdr:row>
      <xdr:rowOff>27108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73818"/>
          <a:ext cx="889000" cy="1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71718</xdr:rowOff>
    </xdr:from>
    <xdr:to>
      <xdr:col>71</xdr:col>
      <xdr:colOff>177800</xdr:colOff>
      <xdr:row>98</xdr:row>
      <xdr:rowOff>86074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73818"/>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137951</xdr:rowOff>
    </xdr:from>
    <xdr:to>
      <xdr:col>85</xdr:col>
      <xdr:colOff>177800</xdr:colOff>
      <xdr:row>97</xdr:row>
      <xdr:rowOff>68101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5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160828</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44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162917</xdr:rowOff>
    </xdr:from>
    <xdr:to>
      <xdr:col>81</xdr:col>
      <xdr:colOff>101600</xdr:colOff>
      <xdr:row>96</xdr:row>
      <xdr:rowOff>93067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4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109594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2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147758</xdr:rowOff>
    </xdr:from>
    <xdr:to>
      <xdr:col>76</xdr:col>
      <xdr:colOff>165100</xdr:colOff>
      <xdr:row>99</xdr:row>
      <xdr:rowOff>77908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69035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4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20918</xdr:rowOff>
    </xdr:from>
    <xdr:to>
      <xdr:col>72</xdr:col>
      <xdr:colOff>38100</xdr:colOff>
      <xdr:row>98</xdr:row>
      <xdr:rowOff>122518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139045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35274</xdr:rowOff>
    </xdr:from>
    <xdr:to>
      <xdr:col>67</xdr:col>
      <xdr:colOff>101600</xdr:colOff>
      <xdr:row>98</xdr:row>
      <xdr:rowOff>136874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153401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61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21133</xdr:rowOff>
    </xdr:from>
    <xdr:to>
      <xdr:col>116</xdr:col>
      <xdr:colOff>63500</xdr:colOff>
      <xdr:row>39</xdr:row>
      <xdr:rowOff>7531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536233"/>
          <a:ext cx="838200" cy="1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7531</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94081"/>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141783</xdr:rowOff>
    </xdr:from>
    <xdr:to>
      <xdr:col>116</xdr:col>
      <xdr:colOff>114300</xdr:colOff>
      <xdr:row>38</xdr:row>
      <xdr:rowOff>71933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164660</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33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128181</xdr:rowOff>
    </xdr:from>
    <xdr:to>
      <xdr:col>112</xdr:col>
      <xdr:colOff>38100</xdr:colOff>
      <xdr:row>39</xdr:row>
      <xdr:rowOff>58331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49458</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736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169214</xdr:rowOff>
    </xdr:from>
    <xdr:to>
      <xdr:col>116</xdr:col>
      <xdr:colOff>63500</xdr:colOff>
      <xdr:row>58</xdr:row>
      <xdr:rowOff>169837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13314"/>
          <a:ext cx="8382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169837</xdr:rowOff>
    </xdr:from>
    <xdr:to>
      <xdr:col>111</xdr:col>
      <xdr:colOff>177800</xdr:colOff>
      <xdr:row>58</xdr:row>
      <xdr:rowOff>170485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1393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170485</xdr:rowOff>
    </xdr:from>
    <xdr:to>
      <xdr:col>107</xdr:col>
      <xdr:colOff>50800</xdr:colOff>
      <xdr:row>58</xdr:row>
      <xdr:rowOff>171323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1458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171323</xdr:rowOff>
    </xdr:from>
    <xdr:to>
      <xdr:col>102</xdr:col>
      <xdr:colOff>114300</xdr:colOff>
      <xdr:row>59</xdr:row>
      <xdr:rowOff>432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15423"/>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118414</xdr:rowOff>
    </xdr:from>
    <xdr:to>
      <xdr:col>116</xdr:col>
      <xdr:colOff>114300</xdr:colOff>
      <xdr:row>59</xdr:row>
      <xdr:rowOff>48564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83493</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119037</xdr:rowOff>
    </xdr:from>
    <xdr:to>
      <xdr:col>112</xdr:col>
      <xdr:colOff>38100</xdr:colOff>
      <xdr:row>59</xdr:row>
      <xdr:rowOff>49187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65714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3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119685</xdr:rowOff>
    </xdr:from>
    <xdr:to>
      <xdr:col>107</xdr:col>
      <xdr:colOff>101600</xdr:colOff>
      <xdr:row>59</xdr:row>
      <xdr:rowOff>49835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66362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3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120523</xdr:rowOff>
    </xdr:from>
    <xdr:to>
      <xdr:col>102</xdr:col>
      <xdr:colOff>165100</xdr:colOff>
      <xdr:row>59</xdr:row>
      <xdr:rowOff>50673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67200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3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121082</xdr:rowOff>
    </xdr:from>
    <xdr:to>
      <xdr:col>98</xdr:col>
      <xdr:colOff>38100</xdr:colOff>
      <xdr:row>59</xdr:row>
      <xdr:rowOff>51232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67759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4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51171</xdr:rowOff>
    </xdr:from>
    <xdr:to>
      <xdr:col>116</xdr:col>
      <xdr:colOff>63500</xdr:colOff>
      <xdr:row>76</xdr:row>
      <xdr:rowOff>75524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81371"/>
          <a:ext cx="8382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116124</xdr:rowOff>
    </xdr:from>
    <xdr:to>
      <xdr:col>111</xdr:col>
      <xdr:colOff>177800</xdr:colOff>
      <xdr:row>76</xdr:row>
      <xdr:rowOff>75524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74874"/>
          <a:ext cx="889000" cy="1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116124</xdr:rowOff>
    </xdr:from>
    <xdr:to>
      <xdr:col>107</xdr:col>
      <xdr:colOff>50800</xdr:colOff>
      <xdr:row>75</xdr:row>
      <xdr:rowOff>147000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74874"/>
          <a:ext cx="889000" cy="3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147000</xdr:rowOff>
    </xdr:from>
    <xdr:to>
      <xdr:col>102</xdr:col>
      <xdr:colOff>114300</xdr:colOff>
      <xdr:row>75</xdr:row>
      <xdr:rowOff>167742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05750"/>
          <a:ext cx="889000" cy="2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371</xdr:rowOff>
    </xdr:from>
    <xdr:to>
      <xdr:col>116</xdr:col>
      <xdr:colOff>114300</xdr:colOff>
      <xdr:row>76</xdr:row>
      <xdr:rowOff>101971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150248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24724</xdr:rowOff>
    </xdr:from>
    <xdr:to>
      <xdr:col>112</xdr:col>
      <xdr:colOff>38100</xdr:colOff>
      <xdr:row>76</xdr:row>
      <xdr:rowOff>126324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117451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4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65324</xdr:rowOff>
    </xdr:from>
    <xdr:to>
      <xdr:col>107</xdr:col>
      <xdr:colOff>101600</xdr:colOff>
      <xdr:row>75</xdr:row>
      <xdr:rowOff>166923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240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158050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96200</xdr:rowOff>
    </xdr:from>
    <xdr:to>
      <xdr:col>102</xdr:col>
      <xdr:colOff>165100</xdr:colOff>
      <xdr:row>76</xdr:row>
      <xdr:rowOff>26350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5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17477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4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116942</xdr:rowOff>
    </xdr:from>
    <xdr:to>
      <xdr:col>98</xdr:col>
      <xdr:colOff>38100</xdr:colOff>
      <xdr:row>76</xdr:row>
      <xdr:rowOff>47092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歳出決算総額からみると住民一人当たり１，２２１，５９８円となり、平成２７年度は９８８，４２６円で住民一人当たり２３３，１７２円増（２３．６％）と急激に増加している。この背景には歳出決算総額の増加もあるが、令和２年度の国勢調査における人口が前回の平成２７年度と比較して５７１名減（△７．５％）となったことも影響している。１番高いのは普通建設事業費となっており、焼却場の建て替えが主な要因となっている。人件費については高い水準で推移し続けているが、各所に設置している保育所の直営や消防業務及び空港消防の受託事業により職員が多いことが要因となっている。どれも必要な行政サービスのため、給与水準を抑えることで継続していく。</a:t>
          </a:r>
        </a:p>
        <a:p>
          <a:r>
            <a:rPr kumimoji="1" lang="ja-JP" altLang="en-US" sz="1300">
              <a:latin typeface="ＭＳ Ｐゴシック" panose="020B0600070205080204" pitchFamily="50" charset="-128"/>
              <a:ea typeface="ＭＳ Ｐゴシック" panose="020B0600070205080204" pitchFamily="50" charset="-128"/>
            </a:rPr>
            <a:t>　積立金が高くなっているのは、焼却場の建替えのため令和４、５年度の事業費に備え公共施設整備基金へ積立てたことによる。扶助費が急増したのは類似団体も同じだが、新型コロナウイルス感染症対策による非課税世帯等臨時特別給付金や子育て世帯臨時特別給付金によるもの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7,128
7,024
72.24
8,846,059
8,602,492
154,612
4,075,536
6,266,331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133223</xdr:rowOff>
    </xdr:from>
    <xdr:to>
      <xdr:col>24</xdr:col>
      <xdr:colOff>63500</xdr:colOff>
      <xdr:row>33</xdr:row>
      <xdr:rowOff>1207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19623"/>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118173</xdr:rowOff>
    </xdr:from>
    <xdr:to>
      <xdr:col>19</xdr:col>
      <xdr:colOff>177800</xdr:colOff>
      <xdr:row>32</xdr:row>
      <xdr:rowOff>133223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04573"/>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118173</xdr:rowOff>
    </xdr:from>
    <xdr:to>
      <xdr:col>15</xdr:col>
      <xdr:colOff>50800</xdr:colOff>
      <xdr:row>33</xdr:row>
      <xdr:rowOff>42926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04573"/>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42926</xdr:rowOff>
    </xdr:from>
    <xdr:to>
      <xdr:col>10</xdr:col>
      <xdr:colOff>114300</xdr:colOff>
      <xdr:row>33</xdr:row>
      <xdr:rowOff>113030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00776"/>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121857</xdr:rowOff>
    </xdr:from>
    <xdr:to>
      <xdr:col>24</xdr:col>
      <xdr:colOff>114300</xdr:colOff>
      <xdr:row>33</xdr:row>
      <xdr:rowOff>52007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144734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5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82423</xdr:rowOff>
    </xdr:from>
    <xdr:to>
      <xdr:col>20</xdr:col>
      <xdr:colOff>38100</xdr:colOff>
      <xdr:row>33</xdr:row>
      <xdr:rowOff>12573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29100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67373</xdr:rowOff>
    </xdr:from>
    <xdr:to>
      <xdr:col>15</xdr:col>
      <xdr:colOff>101600</xdr:colOff>
      <xdr:row>32</xdr:row>
      <xdr:rowOff>168973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5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14050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32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163576</xdr:rowOff>
    </xdr:from>
    <xdr:to>
      <xdr:col>10</xdr:col>
      <xdr:colOff>165100</xdr:colOff>
      <xdr:row>33</xdr:row>
      <xdr:rowOff>93726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110253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2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62230</xdr:rowOff>
    </xdr:from>
    <xdr:to>
      <xdr:col>6</xdr:col>
      <xdr:colOff>38100</xdr:colOff>
      <xdr:row>33</xdr:row>
      <xdr:rowOff>163830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8907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9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154910</xdr:rowOff>
    </xdr:from>
    <xdr:to>
      <xdr:col>24</xdr:col>
      <xdr:colOff>63500</xdr:colOff>
      <xdr:row>57</xdr:row>
      <xdr:rowOff>24881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84660"/>
          <a:ext cx="838200" cy="2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154910</xdr:rowOff>
    </xdr:from>
    <xdr:to>
      <xdr:col>19</xdr:col>
      <xdr:colOff>177800</xdr:colOff>
      <xdr:row>58</xdr:row>
      <xdr:rowOff>54777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84660"/>
          <a:ext cx="889000" cy="4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5143</xdr:rowOff>
    </xdr:from>
    <xdr:to>
      <xdr:col>15</xdr:col>
      <xdr:colOff>50800</xdr:colOff>
      <xdr:row>58</xdr:row>
      <xdr:rowOff>54777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49243"/>
          <a:ext cx="889000" cy="4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5143</xdr:rowOff>
    </xdr:from>
    <xdr:to>
      <xdr:col>10</xdr:col>
      <xdr:colOff>114300</xdr:colOff>
      <xdr:row>58</xdr:row>
      <xdr:rowOff>12597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9243"/>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145531</xdr:rowOff>
    </xdr:from>
    <xdr:to>
      <xdr:col>24</xdr:col>
      <xdr:colOff>114300</xdr:colOff>
      <xdr:row>57</xdr:row>
      <xdr:rowOff>75681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168408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104110</xdr:rowOff>
    </xdr:from>
    <xdr:to>
      <xdr:col>20</xdr:col>
      <xdr:colOff>38100</xdr:colOff>
      <xdr:row>56</xdr:row>
      <xdr:rowOff>34260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50787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3977</xdr:rowOff>
    </xdr:from>
    <xdr:to>
      <xdr:col>15</xdr:col>
      <xdr:colOff>101600</xdr:colOff>
      <xdr:row>58</xdr:row>
      <xdr:rowOff>105577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96704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125793</xdr:rowOff>
    </xdr:from>
    <xdr:to>
      <xdr:col>10</xdr:col>
      <xdr:colOff>165100</xdr:colOff>
      <xdr:row>58</xdr:row>
      <xdr:rowOff>55943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47070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9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133247</xdr:rowOff>
    </xdr:from>
    <xdr:to>
      <xdr:col>6</xdr:col>
      <xdr:colOff>38100</xdr:colOff>
      <xdr:row>58</xdr:row>
      <xdr:rowOff>63397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54524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9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26784</xdr:rowOff>
    </xdr:from>
    <xdr:to>
      <xdr:col>24</xdr:col>
      <xdr:colOff>63500</xdr:colOff>
      <xdr:row>75</xdr:row>
      <xdr:rowOff>70931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14084"/>
          <a:ext cx="838200" cy="2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70931</xdr:rowOff>
    </xdr:from>
    <xdr:to>
      <xdr:col>19</xdr:col>
      <xdr:colOff>177800</xdr:colOff>
      <xdr:row>76</xdr:row>
      <xdr:rowOff>75039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29681"/>
          <a:ext cx="889000" cy="1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75039</xdr:rowOff>
    </xdr:from>
    <xdr:to>
      <xdr:col>15</xdr:col>
      <xdr:colOff>50800</xdr:colOff>
      <xdr:row>76</xdr:row>
      <xdr:rowOff>87384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0523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78637</xdr:rowOff>
    </xdr:from>
    <xdr:to>
      <xdr:col>10</xdr:col>
      <xdr:colOff>114300</xdr:colOff>
      <xdr:row>76</xdr:row>
      <xdr:rowOff>87384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108837"/>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147434</xdr:rowOff>
    </xdr:from>
    <xdr:to>
      <xdr:col>24</xdr:col>
      <xdr:colOff>114300</xdr:colOff>
      <xdr:row>74</xdr:row>
      <xdr:rowOff>77584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170311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1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20131</xdr:rowOff>
    </xdr:from>
    <xdr:to>
      <xdr:col>20</xdr:col>
      <xdr:colOff>38100</xdr:colOff>
      <xdr:row>75</xdr:row>
      <xdr:rowOff>121731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138258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5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24239</xdr:rowOff>
    </xdr:from>
    <xdr:to>
      <xdr:col>15</xdr:col>
      <xdr:colOff>101600</xdr:colOff>
      <xdr:row>76</xdr:row>
      <xdr:rowOff>125839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142366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2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36584</xdr:rowOff>
    </xdr:from>
    <xdr:to>
      <xdr:col>10</xdr:col>
      <xdr:colOff>165100</xdr:colOff>
      <xdr:row>76</xdr:row>
      <xdr:rowOff>138184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154710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4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27837</xdr:rowOff>
    </xdr:from>
    <xdr:to>
      <xdr:col>6</xdr:col>
      <xdr:colOff>38100</xdr:colOff>
      <xdr:row>76</xdr:row>
      <xdr:rowOff>129437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145965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8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12954</xdr:rowOff>
    </xdr:from>
    <xdr:to>
      <xdr:col>24</xdr:col>
      <xdr:colOff>63500</xdr:colOff>
      <xdr:row>93</xdr:row>
      <xdr:rowOff>165582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786354"/>
          <a:ext cx="838200" cy="32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12954</xdr:rowOff>
    </xdr:from>
    <xdr:to>
      <xdr:col>19</xdr:col>
      <xdr:colOff>177800</xdr:colOff>
      <xdr:row>94</xdr:row>
      <xdr:rowOff>25633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786354"/>
          <a:ext cx="889000" cy="35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25633</xdr:rowOff>
    </xdr:from>
    <xdr:to>
      <xdr:col>15</xdr:col>
      <xdr:colOff>50800</xdr:colOff>
      <xdr:row>94</xdr:row>
      <xdr:rowOff>115615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41933"/>
          <a:ext cx="889000" cy="8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115615</xdr:rowOff>
    </xdr:from>
    <xdr:to>
      <xdr:col>10</xdr:col>
      <xdr:colOff>114300</xdr:colOff>
      <xdr:row>94</xdr:row>
      <xdr:rowOff>150476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31915"/>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114782</xdr:rowOff>
    </xdr:from>
    <xdr:to>
      <xdr:col>24</xdr:col>
      <xdr:colOff>114300</xdr:colOff>
      <xdr:row>94</xdr:row>
      <xdr:rowOff>44932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137659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1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133604</xdr:rowOff>
    </xdr:from>
    <xdr:to>
      <xdr:col>20</xdr:col>
      <xdr:colOff>38100</xdr:colOff>
      <xdr:row>92</xdr:row>
      <xdr:rowOff>63754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7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80281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51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146283</xdr:rowOff>
    </xdr:from>
    <xdr:to>
      <xdr:col>15</xdr:col>
      <xdr:colOff>101600</xdr:colOff>
      <xdr:row>94</xdr:row>
      <xdr:rowOff>76433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92960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86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64815</xdr:rowOff>
    </xdr:from>
    <xdr:to>
      <xdr:col>10</xdr:col>
      <xdr:colOff>165100</xdr:colOff>
      <xdr:row>94</xdr:row>
      <xdr:rowOff>166415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11492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95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99676</xdr:rowOff>
    </xdr:from>
    <xdr:to>
      <xdr:col>6</xdr:col>
      <xdr:colOff>38100</xdr:colOff>
      <xdr:row>95</xdr:row>
      <xdr:rowOff>29826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1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46353</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99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42088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528488"/>
          <a:ext cx="1270" cy="120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160215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30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42088</xdr:rowOff>
    </xdr:from>
    <xdr:to>
      <xdr:col>55</xdr:col>
      <xdr:colOff>88900</xdr:colOff>
      <xdr:row>32</xdr:row>
      <xdr:rowOff>42088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52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101676</xdr:rowOff>
    </xdr:from>
    <xdr:to>
      <xdr:col>55</xdr:col>
      <xdr:colOff>0</xdr:colOff>
      <xdr:row>32</xdr:row>
      <xdr:rowOff>42088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5416626"/>
          <a:ext cx="838200" cy="1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80357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95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101930</xdr:rowOff>
    </xdr:from>
    <xdr:to>
      <xdr:col>55</xdr:col>
      <xdr:colOff>50800</xdr:colOff>
      <xdr:row>39</xdr:row>
      <xdr:rowOff>32080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100686</xdr:rowOff>
    </xdr:from>
    <xdr:to>
      <xdr:col>50</xdr:col>
      <xdr:colOff>114300</xdr:colOff>
      <xdr:row>31</xdr:row>
      <xdr:rowOff>101676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244186"/>
          <a:ext cx="889000" cy="1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86157</xdr:rowOff>
    </xdr:from>
    <xdr:to>
      <xdr:col>50</xdr:col>
      <xdr:colOff>165100</xdr:colOff>
      <xdr:row>39</xdr:row>
      <xdr:rowOff>16307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7434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9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100686</xdr:rowOff>
    </xdr:from>
    <xdr:to>
      <xdr:col>45</xdr:col>
      <xdr:colOff>177800</xdr:colOff>
      <xdr:row>31</xdr:row>
      <xdr:rowOff>126898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244186"/>
          <a:ext cx="889000" cy="19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73964</xdr:rowOff>
    </xdr:from>
    <xdr:to>
      <xdr:col>46</xdr:col>
      <xdr:colOff>38100</xdr:colOff>
      <xdr:row>39</xdr:row>
      <xdr:rowOff>4114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166691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126898</xdr:rowOff>
    </xdr:from>
    <xdr:to>
      <xdr:col>41</xdr:col>
      <xdr:colOff>50800</xdr:colOff>
      <xdr:row>31</xdr:row>
      <xdr:rowOff>171018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441848"/>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71755</xdr:rowOff>
    </xdr:from>
    <xdr:to>
      <xdr:col>41</xdr:col>
      <xdr:colOff>101600</xdr:colOff>
      <xdr:row>39</xdr:row>
      <xdr:rowOff>1905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164482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73737</xdr:rowOff>
    </xdr:from>
    <xdr:to>
      <xdr:col>36</xdr:col>
      <xdr:colOff>165100</xdr:colOff>
      <xdr:row>39</xdr:row>
      <xdr:rowOff>3887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166464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162738</xdr:rowOff>
    </xdr:from>
    <xdr:to>
      <xdr:col>55</xdr:col>
      <xdr:colOff>50800</xdr:colOff>
      <xdr:row>32</xdr:row>
      <xdr:rowOff>92888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47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115765</xdr:rowOff>
    </xdr:from>
    <xdr:ext cx="534377"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43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50876</xdr:rowOff>
    </xdr:from>
    <xdr:to>
      <xdr:col>50</xdr:col>
      <xdr:colOff>165100</xdr:colOff>
      <xdr:row>31</xdr:row>
      <xdr:rowOff>152476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3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169003</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372111" y="514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49886</xdr:rowOff>
    </xdr:from>
    <xdr:to>
      <xdr:col>46</xdr:col>
      <xdr:colOff>38100</xdr:colOff>
      <xdr:row>30</xdr:row>
      <xdr:rowOff>151486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28</xdr:row>
      <xdr:rowOff>168013</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83111" y="49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76098</xdr:rowOff>
    </xdr:from>
    <xdr:to>
      <xdr:col>41</xdr:col>
      <xdr:colOff>101600</xdr:colOff>
      <xdr:row>32</xdr:row>
      <xdr:rowOff>6248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3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22775</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594111" y="51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120218</xdr:rowOff>
    </xdr:from>
    <xdr:to>
      <xdr:col>36</xdr:col>
      <xdr:colOff>165100</xdr:colOff>
      <xdr:row>32</xdr:row>
      <xdr:rowOff>50368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4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66895</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52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112972</xdr:rowOff>
    </xdr:from>
    <xdr:to>
      <xdr:col>55</xdr:col>
      <xdr:colOff>0</xdr:colOff>
      <xdr:row>56</xdr:row>
      <xdr:rowOff>117050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14172"/>
          <a:ext cx="8382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117050</xdr:rowOff>
    </xdr:from>
    <xdr:to>
      <xdr:col>50</xdr:col>
      <xdr:colOff>114300</xdr:colOff>
      <xdr:row>56</xdr:row>
      <xdr:rowOff>131091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18250"/>
          <a:ext cx="8890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131091</xdr:rowOff>
    </xdr:from>
    <xdr:to>
      <xdr:col>45</xdr:col>
      <xdr:colOff>177800</xdr:colOff>
      <xdr:row>57</xdr:row>
      <xdr:rowOff>7030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32291"/>
          <a:ext cx="889000" cy="4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111939</xdr:rowOff>
    </xdr:from>
    <xdr:to>
      <xdr:col>41</xdr:col>
      <xdr:colOff>50800</xdr:colOff>
      <xdr:row>57</xdr:row>
      <xdr:rowOff>7030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541689"/>
          <a:ext cx="889000" cy="2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62172</xdr:rowOff>
    </xdr:from>
    <xdr:to>
      <xdr:col>55</xdr:col>
      <xdr:colOff>50800</xdr:colOff>
      <xdr:row>56</xdr:row>
      <xdr:rowOff>163772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85049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66250</xdr:rowOff>
    </xdr:from>
    <xdr:to>
      <xdr:col>50</xdr:col>
      <xdr:colOff>165100</xdr:colOff>
      <xdr:row>56</xdr:row>
      <xdr:rowOff>167850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4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80291</xdr:rowOff>
    </xdr:from>
    <xdr:to>
      <xdr:col>46</xdr:col>
      <xdr:colOff>38100</xdr:colOff>
      <xdr:row>57</xdr:row>
      <xdr:rowOff>10441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26968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127680</xdr:rowOff>
    </xdr:from>
    <xdr:to>
      <xdr:col>41</xdr:col>
      <xdr:colOff>101600</xdr:colOff>
      <xdr:row>57</xdr:row>
      <xdr:rowOff>57830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74357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0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61139</xdr:rowOff>
    </xdr:from>
    <xdr:to>
      <xdr:col>36</xdr:col>
      <xdr:colOff>165100</xdr:colOff>
      <xdr:row>55</xdr:row>
      <xdr:rowOff>162739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9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7816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26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167356</xdr:rowOff>
    </xdr:from>
    <xdr:to>
      <xdr:col>55</xdr:col>
      <xdr:colOff>0</xdr:colOff>
      <xdr:row>78</xdr:row>
      <xdr:rowOff>33401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69006"/>
          <a:ext cx="838200" cy="3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167356</xdr:rowOff>
    </xdr:from>
    <xdr:to>
      <xdr:col>50</xdr:col>
      <xdr:colOff>114300</xdr:colOff>
      <xdr:row>78</xdr:row>
      <xdr:rowOff>6838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69006"/>
          <a:ext cx="889000" cy="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6838</xdr:rowOff>
    </xdr:from>
    <xdr:to>
      <xdr:col>45</xdr:col>
      <xdr:colOff>177800</xdr:colOff>
      <xdr:row>78</xdr:row>
      <xdr:rowOff>15635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79938"/>
          <a:ext cx="889000" cy="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166976</xdr:rowOff>
    </xdr:from>
    <xdr:to>
      <xdr:col>41</xdr:col>
      <xdr:colOff>50800</xdr:colOff>
      <xdr:row>78</xdr:row>
      <xdr:rowOff>15635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6862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154051</xdr:rowOff>
    </xdr:from>
    <xdr:to>
      <xdr:col>55</xdr:col>
      <xdr:colOff>50800</xdr:colOff>
      <xdr:row>78</xdr:row>
      <xdr:rowOff>84201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68978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116556</xdr:rowOff>
    </xdr:from>
    <xdr:to>
      <xdr:col>50</xdr:col>
      <xdr:colOff>165100</xdr:colOff>
      <xdr:row>78</xdr:row>
      <xdr:rowOff>46706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37833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127488</xdr:rowOff>
    </xdr:from>
    <xdr:to>
      <xdr:col>46</xdr:col>
      <xdr:colOff>38100</xdr:colOff>
      <xdr:row>78</xdr:row>
      <xdr:rowOff>57638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48765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136285</xdr:rowOff>
    </xdr:from>
    <xdr:to>
      <xdr:col>41</xdr:col>
      <xdr:colOff>101600</xdr:colOff>
      <xdr:row>78</xdr:row>
      <xdr:rowOff>66435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57562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116176</xdr:rowOff>
    </xdr:from>
    <xdr:to>
      <xdr:col>36</xdr:col>
      <xdr:colOff>165100</xdr:colOff>
      <xdr:row>78</xdr:row>
      <xdr:rowOff>46326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38402</xdr:rowOff>
    </xdr:from>
    <xdr:to>
      <xdr:col>55</xdr:col>
      <xdr:colOff>0</xdr:colOff>
      <xdr:row>96</xdr:row>
      <xdr:rowOff>58415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97602"/>
          <a:ext cx="838200" cy="2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139160</xdr:rowOff>
    </xdr:from>
    <xdr:to>
      <xdr:col>50</xdr:col>
      <xdr:colOff>114300</xdr:colOff>
      <xdr:row>96</xdr:row>
      <xdr:rowOff>58415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426910"/>
          <a:ext cx="889000" cy="9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42943</xdr:rowOff>
    </xdr:from>
    <xdr:to>
      <xdr:col>45</xdr:col>
      <xdr:colOff>177800</xdr:colOff>
      <xdr:row>95</xdr:row>
      <xdr:rowOff>139160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330693"/>
          <a:ext cx="889000" cy="9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42943</xdr:rowOff>
    </xdr:from>
    <xdr:to>
      <xdr:col>41</xdr:col>
      <xdr:colOff>50800</xdr:colOff>
      <xdr:row>95</xdr:row>
      <xdr:rowOff>144058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330693"/>
          <a:ext cx="889000" cy="1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159052</xdr:rowOff>
    </xdr:from>
    <xdr:to>
      <xdr:col>55</xdr:col>
      <xdr:colOff>50800</xdr:colOff>
      <xdr:row>96</xdr:row>
      <xdr:rowOff>89202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4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10479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9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7615</xdr:rowOff>
    </xdr:from>
    <xdr:to>
      <xdr:col>50</xdr:col>
      <xdr:colOff>165100</xdr:colOff>
      <xdr:row>96</xdr:row>
      <xdr:rowOff>109215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125742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88360</xdr:rowOff>
    </xdr:from>
    <xdr:to>
      <xdr:col>46</xdr:col>
      <xdr:colOff>38100</xdr:colOff>
      <xdr:row>96</xdr:row>
      <xdr:rowOff>18510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3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35037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15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163593</xdr:rowOff>
    </xdr:from>
    <xdr:to>
      <xdr:col>41</xdr:col>
      <xdr:colOff>101600</xdr:colOff>
      <xdr:row>95</xdr:row>
      <xdr:rowOff>93743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2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110270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05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93258</xdr:rowOff>
    </xdr:from>
    <xdr:to>
      <xdr:col>36</xdr:col>
      <xdr:colOff>165100</xdr:colOff>
      <xdr:row>96</xdr:row>
      <xdr:rowOff>23408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3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39935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109439</xdr:rowOff>
    </xdr:from>
    <xdr:to>
      <xdr:col>85</xdr:col>
      <xdr:colOff>127000</xdr:colOff>
      <xdr:row>35</xdr:row>
      <xdr:rowOff>158817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10189"/>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158817</xdr:rowOff>
    </xdr:from>
    <xdr:to>
      <xdr:col>81</xdr:col>
      <xdr:colOff>50800</xdr:colOff>
      <xdr:row>37</xdr:row>
      <xdr:rowOff>788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59567"/>
          <a:ext cx="889000" cy="18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788</xdr:rowOff>
    </xdr:from>
    <xdr:to>
      <xdr:col>76</xdr:col>
      <xdr:colOff>114300</xdr:colOff>
      <xdr:row>37</xdr:row>
      <xdr:rowOff>19838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4443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19838</xdr:rowOff>
    </xdr:from>
    <xdr:to>
      <xdr:col>71</xdr:col>
      <xdr:colOff>177800</xdr:colOff>
      <xdr:row>37</xdr:row>
      <xdr:rowOff>77045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63488"/>
          <a:ext cx="889000" cy="5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58639</xdr:rowOff>
    </xdr:from>
    <xdr:to>
      <xdr:col>85</xdr:col>
      <xdr:colOff>177800</xdr:colOff>
      <xdr:row>35</xdr:row>
      <xdr:rowOff>160239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81516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1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108017</xdr:rowOff>
    </xdr:from>
    <xdr:to>
      <xdr:col>81</xdr:col>
      <xdr:colOff>101600</xdr:colOff>
      <xdr:row>36</xdr:row>
      <xdr:rowOff>38167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0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54694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8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121438</xdr:rowOff>
    </xdr:from>
    <xdr:to>
      <xdr:col>76</xdr:col>
      <xdr:colOff>165100</xdr:colOff>
      <xdr:row>37</xdr:row>
      <xdr:rowOff>51588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68115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140488</xdr:rowOff>
    </xdr:from>
    <xdr:to>
      <xdr:col>72</xdr:col>
      <xdr:colOff>38100</xdr:colOff>
      <xdr:row>37</xdr:row>
      <xdr:rowOff>70638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87165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26245</xdr:rowOff>
    </xdr:from>
    <xdr:to>
      <xdr:col>67</xdr:col>
      <xdr:colOff>101600</xdr:colOff>
      <xdr:row>37</xdr:row>
      <xdr:rowOff>127845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6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144372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113434</xdr:rowOff>
    </xdr:from>
    <xdr:to>
      <xdr:col>85</xdr:col>
      <xdr:colOff>127000</xdr:colOff>
      <xdr:row>54</xdr:row>
      <xdr:rowOff>148989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371734"/>
          <a:ext cx="838200" cy="3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129001</xdr:rowOff>
    </xdr:from>
    <xdr:to>
      <xdr:col>81</xdr:col>
      <xdr:colOff>50800</xdr:colOff>
      <xdr:row>54</xdr:row>
      <xdr:rowOff>148989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387301"/>
          <a:ext cx="889000" cy="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129001</xdr:rowOff>
    </xdr:from>
    <xdr:to>
      <xdr:col>76</xdr:col>
      <xdr:colOff>114300</xdr:colOff>
      <xdr:row>55</xdr:row>
      <xdr:rowOff>147000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387301"/>
          <a:ext cx="889000" cy="18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120688</xdr:rowOff>
    </xdr:from>
    <xdr:to>
      <xdr:col>71</xdr:col>
      <xdr:colOff>177800</xdr:colOff>
      <xdr:row>55</xdr:row>
      <xdr:rowOff>147000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207538"/>
          <a:ext cx="889000" cy="36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62634</xdr:rowOff>
    </xdr:from>
    <xdr:to>
      <xdr:col>85</xdr:col>
      <xdr:colOff>177800</xdr:colOff>
      <xdr:row>54</xdr:row>
      <xdr:rowOff>164234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3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85511</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17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98189</xdr:rowOff>
    </xdr:from>
    <xdr:to>
      <xdr:col>81</xdr:col>
      <xdr:colOff>101600</xdr:colOff>
      <xdr:row>55</xdr:row>
      <xdr:rowOff>28339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3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44866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13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78201</xdr:rowOff>
    </xdr:from>
    <xdr:to>
      <xdr:col>76</xdr:col>
      <xdr:colOff>165100</xdr:colOff>
      <xdr:row>55</xdr:row>
      <xdr:rowOff>8351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3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24878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96200</xdr:rowOff>
    </xdr:from>
    <xdr:to>
      <xdr:col>72</xdr:col>
      <xdr:colOff>38100</xdr:colOff>
      <xdr:row>56</xdr:row>
      <xdr:rowOff>26350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42877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69888</xdr:rowOff>
    </xdr:from>
    <xdr:to>
      <xdr:col>67</xdr:col>
      <xdr:colOff>101600</xdr:colOff>
      <xdr:row>54</xdr:row>
      <xdr:rowOff>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1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16565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893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113809</xdr:rowOff>
    </xdr:from>
    <xdr:to>
      <xdr:col>85</xdr:col>
      <xdr:colOff>127000</xdr:colOff>
      <xdr:row>78</xdr:row>
      <xdr:rowOff>125558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86909"/>
          <a:ext cx="8382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116680</xdr:rowOff>
    </xdr:from>
    <xdr:to>
      <xdr:col>81</xdr:col>
      <xdr:colOff>50800</xdr:colOff>
      <xdr:row>78</xdr:row>
      <xdr:rowOff>125558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89780"/>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116680</xdr:rowOff>
    </xdr:from>
    <xdr:to>
      <xdr:col>76</xdr:col>
      <xdr:colOff>114300</xdr:colOff>
      <xdr:row>78</xdr:row>
      <xdr:rowOff>138905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489780"/>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116039</xdr:rowOff>
    </xdr:from>
    <xdr:to>
      <xdr:col>71</xdr:col>
      <xdr:colOff>177800</xdr:colOff>
      <xdr:row>78</xdr:row>
      <xdr:rowOff>138905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89139"/>
          <a:ext cx="889000" cy="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63009</xdr:rowOff>
    </xdr:from>
    <xdr:to>
      <xdr:col>85</xdr:col>
      <xdr:colOff>177800</xdr:colOff>
      <xdr:row>78</xdr:row>
      <xdr:rowOff>164609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74758</xdr:rowOff>
    </xdr:from>
    <xdr:to>
      <xdr:col>81</xdr:col>
      <xdr:colOff>101600</xdr:colOff>
      <xdr:row>79</xdr:row>
      <xdr:rowOff>4908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4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167485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4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65880</xdr:rowOff>
    </xdr:from>
    <xdr:to>
      <xdr:col>76</xdr:col>
      <xdr:colOff>165100</xdr:colOff>
      <xdr:row>78</xdr:row>
      <xdr:rowOff>167480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158607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88105</xdr:rowOff>
    </xdr:from>
    <xdr:to>
      <xdr:col>72</xdr:col>
      <xdr:colOff>38100</xdr:colOff>
      <xdr:row>79</xdr:row>
      <xdr:rowOff>18255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9382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55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65239</xdr:rowOff>
    </xdr:from>
    <xdr:to>
      <xdr:col>67</xdr:col>
      <xdr:colOff>101600</xdr:colOff>
      <xdr:row>78</xdr:row>
      <xdr:rowOff>166839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157966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3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23113</xdr:rowOff>
    </xdr:from>
    <xdr:to>
      <xdr:col>85</xdr:col>
      <xdr:colOff>127000</xdr:colOff>
      <xdr:row>96</xdr:row>
      <xdr:rowOff>27251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482313"/>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23113</xdr:rowOff>
    </xdr:from>
    <xdr:to>
      <xdr:col>81</xdr:col>
      <xdr:colOff>50800</xdr:colOff>
      <xdr:row>96</xdr:row>
      <xdr:rowOff>23242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482313"/>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23242</xdr:rowOff>
    </xdr:from>
    <xdr:to>
      <xdr:col>76</xdr:col>
      <xdr:colOff>114300</xdr:colOff>
      <xdr:row>96</xdr:row>
      <xdr:rowOff>44231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482442"/>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32742</xdr:rowOff>
    </xdr:from>
    <xdr:to>
      <xdr:col>71</xdr:col>
      <xdr:colOff>177800</xdr:colOff>
      <xdr:row>96</xdr:row>
      <xdr:rowOff>44231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49194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147901</xdr:rowOff>
    </xdr:from>
    <xdr:to>
      <xdr:col>85</xdr:col>
      <xdr:colOff>177800</xdr:colOff>
      <xdr:row>96</xdr:row>
      <xdr:rowOff>78051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4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170778</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143763</xdr:rowOff>
    </xdr:from>
    <xdr:to>
      <xdr:col>81</xdr:col>
      <xdr:colOff>101600</xdr:colOff>
      <xdr:row>96</xdr:row>
      <xdr:rowOff>73913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90440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20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143892</xdr:rowOff>
    </xdr:from>
    <xdr:to>
      <xdr:col>76</xdr:col>
      <xdr:colOff>165100</xdr:colOff>
      <xdr:row>96</xdr:row>
      <xdr:rowOff>74042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90569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20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164881</xdr:rowOff>
    </xdr:from>
    <xdr:to>
      <xdr:col>72</xdr:col>
      <xdr:colOff>38100</xdr:colOff>
      <xdr:row>96</xdr:row>
      <xdr:rowOff>95031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111558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153392</xdr:rowOff>
    </xdr:from>
    <xdr:to>
      <xdr:col>67</xdr:col>
      <xdr:colOff>101600</xdr:colOff>
      <xdr:row>96</xdr:row>
      <xdr:rowOff>83542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100069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1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111430</xdr:rowOff>
    </xdr:from>
    <xdr:to>
      <xdr:col>116</xdr:col>
      <xdr:colOff>63500</xdr:colOff>
      <xdr:row>33</xdr:row>
      <xdr:rowOff>18313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1323300" y="5597830"/>
          <a:ext cx="8382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93159</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608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18313</xdr:rowOff>
    </xdr:from>
    <xdr:to>
      <xdr:col>111</xdr:col>
      <xdr:colOff>177800</xdr:colOff>
      <xdr:row>34</xdr:row>
      <xdr:rowOff>121564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0434300" y="5676163"/>
          <a:ext cx="889000" cy="2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61383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747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121564</xdr:rowOff>
    </xdr:from>
    <xdr:to>
      <xdr:col>107</xdr:col>
      <xdr:colOff>50800</xdr:colOff>
      <xdr:row>35</xdr:row>
      <xdr:rowOff>66777</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9545300" y="5950864"/>
          <a:ext cx="889000" cy="1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60241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7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66777</xdr:rowOff>
    </xdr:from>
    <xdr:to>
      <xdr:col>102</xdr:col>
      <xdr:colOff>114300</xdr:colOff>
      <xdr:row>36</xdr:row>
      <xdr:rowOff>4445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8656300" y="6067527"/>
          <a:ext cx="889000" cy="10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59250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74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39895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60630</xdr:rowOff>
    </xdr:from>
    <xdr:to>
      <xdr:col>116</xdr:col>
      <xdr:colOff>114300</xdr:colOff>
      <xdr:row>32</xdr:row>
      <xdr:rowOff>162230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55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83507</xdr:rowOff>
    </xdr:from>
    <xdr:ext cx="534377"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539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138963</xdr:rowOff>
    </xdr:from>
    <xdr:to>
      <xdr:col>112</xdr:col>
      <xdr:colOff>38100</xdr:colOff>
      <xdr:row>33</xdr:row>
      <xdr:rowOff>69113</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56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85640</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056111" y="540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70764</xdr:rowOff>
    </xdr:from>
    <xdr:to>
      <xdr:col>107</xdr:col>
      <xdr:colOff>101600</xdr:colOff>
      <xdr:row>35</xdr:row>
      <xdr:rowOff>914</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59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17441</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67111" y="567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15977</xdr:rowOff>
    </xdr:from>
    <xdr:to>
      <xdr:col>102</xdr:col>
      <xdr:colOff>165100</xdr:colOff>
      <xdr:row>35</xdr:row>
      <xdr:rowOff>117577</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0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134104</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10428" y="5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125095</xdr:rowOff>
    </xdr:from>
    <xdr:to>
      <xdr:col>98</xdr:col>
      <xdr:colOff>38100</xdr:colOff>
      <xdr:row>36</xdr:row>
      <xdr:rowOff>55245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71772</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21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大きく増となったものは、新型コロナウイルス感染症対策のために非課税世帯等臨時特別給付金や子育て世帯臨時特別給付金を行った民生費が住民一人当たり１５．８％（３３，００９円）増となっている。その他の増としては消防団の照明車両を購入した消防費が住民一人当たり７．４％（５，１８４円）増、小学校特別教室へ空調設置を行った教育費が住民一人当たり４．８％（４，６６６円）増となった。一方、減となっているものについては、積立金が３億３，６００万円減った総務費が住民一人当たり３３．８％（１３０，３６７円）減、令和２年度に焼却場の前払金を支払いしているため、衛生費が２８．０％（７０，８８３円）減。</a:t>
          </a:r>
        </a:p>
        <a:p>
          <a:r>
            <a:rPr kumimoji="1" lang="ja-JP" altLang="en-US" sz="1300">
              <a:latin typeface="ＭＳ Ｐゴシック" panose="020B0600070205080204" pitchFamily="50" charset="-128"/>
              <a:ea typeface="ＭＳ Ｐゴシック" panose="020B0600070205080204" pitchFamily="50" charset="-128"/>
            </a:rPr>
            <a:t>　他団体と比較して大きいものはボーリング場やテニスコート等の管理運営を行っている労働費、一般旅客自動車運送事業会計への繰出金等の諸支出金となっている。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が前年比３億５，３００万円（９．５％）増となったため、財政調整基金残高も実質収支額も率が下がったため、実質単年度収支も▲０．３３％となっているが、コロナ禍でも新型コロナウイルス感染症対応地方創生臨時交付金を活用して事業を行ったことで財政調整基金は取り崩しもなく、前年と同額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事業において赤字はないが、国民健康保険特別会計、公営企業会計（病院事業会計、浄化槽設置管理事業会計、水道事業会計、一般旅客自動車運送事業会計）は実質、赤字が続いており、一般会計からの操出金により赤字にならないよう補てんしている状況。</a:t>
          </a:r>
        </a:p>
        <a:p>
          <a:r>
            <a:rPr kumimoji="1" lang="ja-JP" altLang="en-US" sz="1400">
              <a:latin typeface="ＭＳ ゴシック" pitchFamily="49" charset="-128"/>
              <a:ea typeface="ＭＳ ゴシック" pitchFamily="49" charset="-128"/>
            </a:rPr>
            <a:t>　国民健康保険特別会計については、段階的に国民健康保険税を上げているが追いついておらず、公営企業会計は経営改善に取り組んでいるが、いずれも一般会計からの操出金に依存性が高くなっている。</a:t>
          </a:r>
        </a:p>
        <a:p>
          <a:r>
            <a:rPr kumimoji="1" lang="ja-JP" altLang="en-US" sz="1400">
              <a:latin typeface="ＭＳ ゴシック" pitchFamily="49" charset="-128"/>
              <a:ea typeface="ＭＳ ゴシック" pitchFamily="49" charset="-128"/>
            </a:rPr>
            <a:t>　今後、一般会計の財政をも圧迫していくことが懸念されるため、自主財源の確保、経費節減に努めることとし、料金改定の検討を前向きに進めていく。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4015_&#20843;&#1997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34.799999999999997</v>
          </cell>
          <cell r="BX51">
            <v>17.5</v>
          </cell>
          <cell r="CF51">
            <v>6.6</v>
          </cell>
        </row>
        <row r="53">
          <cell r="BP53">
            <v>61.3</v>
          </cell>
          <cell r="BX53">
            <v>62.1</v>
          </cell>
          <cell r="CF53">
            <v>62.7</v>
          </cell>
          <cell r="CN53">
            <v>61.4</v>
          </cell>
          <cell r="CV53">
            <v>64.3</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BP73">
            <v>34.799999999999997</v>
          </cell>
          <cell r="BX73">
            <v>17.5</v>
          </cell>
          <cell r="CF73">
            <v>6.6</v>
          </cell>
        </row>
        <row r="75">
          <cell r="BP75">
            <v>12.4</v>
          </cell>
          <cell r="BX75">
            <v>12.5</v>
          </cell>
          <cell r="CF75">
            <v>12.3</v>
          </cell>
          <cell r="CN75">
            <v>12.2</v>
          </cell>
          <cell r="CV75">
            <v>12</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CD11" sqref="CD11:CS11"/>
    </sheetView>
  </sheetViews>
  <sheetFormatPr defaultColWidth="0" defaultRowHeight="10.8" zeroHeight="1"/>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c r="B2" s="179" t="s">
        <v>81</v>
      </c>
      <c r="C2" s="179"/>
      <c r="D2" s="180"/>
    </row>
    <row r="3" spans="1:119" ht="18.75" customHeight="1" thickBot="1">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8846059</v>
      </c>
      <c r="BO4" s="453"/>
      <c r="BP4" s="453"/>
      <c r="BQ4" s="453"/>
      <c r="BR4" s="453"/>
      <c r="BS4" s="453"/>
      <c r="BT4" s="453"/>
      <c r="BU4" s="454"/>
      <c r="BV4" s="452">
        <v>10120484</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3.8</v>
      </c>
      <c r="CU4" s="593"/>
      <c r="CV4" s="593"/>
      <c r="CW4" s="593"/>
      <c r="CX4" s="593"/>
      <c r="CY4" s="593"/>
      <c r="CZ4" s="593"/>
      <c r="DA4" s="594"/>
      <c r="DB4" s="592">
        <v>4.5</v>
      </c>
      <c r="DC4" s="593"/>
      <c r="DD4" s="593"/>
      <c r="DE4" s="593"/>
      <c r="DF4" s="593"/>
      <c r="DG4" s="593"/>
      <c r="DH4" s="593"/>
      <c r="DI4" s="594"/>
    </row>
    <row r="5" spans="1:119" ht="18.75" customHeight="1">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8602492</v>
      </c>
      <c r="BO5" s="424"/>
      <c r="BP5" s="424"/>
      <c r="BQ5" s="424"/>
      <c r="BR5" s="424"/>
      <c r="BS5" s="424"/>
      <c r="BT5" s="424"/>
      <c r="BU5" s="425"/>
      <c r="BV5" s="423">
        <v>9876381</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78.3</v>
      </c>
      <c r="CU5" s="421"/>
      <c r="CV5" s="421"/>
      <c r="CW5" s="421"/>
      <c r="CX5" s="421"/>
      <c r="CY5" s="421"/>
      <c r="CZ5" s="421"/>
      <c r="DA5" s="422"/>
      <c r="DB5" s="420">
        <v>84.6</v>
      </c>
      <c r="DC5" s="421"/>
      <c r="DD5" s="421"/>
      <c r="DE5" s="421"/>
      <c r="DF5" s="421"/>
      <c r="DG5" s="421"/>
      <c r="DH5" s="421"/>
      <c r="DI5" s="422"/>
    </row>
    <row r="6" spans="1:119" ht="18.75" customHeight="1">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243567</v>
      </c>
      <c r="BO6" s="424"/>
      <c r="BP6" s="424"/>
      <c r="BQ6" s="424"/>
      <c r="BR6" s="424"/>
      <c r="BS6" s="424"/>
      <c r="BT6" s="424"/>
      <c r="BU6" s="425"/>
      <c r="BV6" s="423">
        <v>244103</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81.5</v>
      </c>
      <c r="CU6" s="567"/>
      <c r="CV6" s="567"/>
      <c r="CW6" s="567"/>
      <c r="CX6" s="567"/>
      <c r="CY6" s="567"/>
      <c r="CZ6" s="567"/>
      <c r="DA6" s="568"/>
      <c r="DB6" s="566">
        <v>87.5</v>
      </c>
      <c r="DC6" s="567"/>
      <c r="DD6" s="567"/>
      <c r="DE6" s="567"/>
      <c r="DF6" s="567"/>
      <c r="DG6" s="567"/>
      <c r="DH6" s="567"/>
      <c r="DI6" s="568"/>
    </row>
    <row r="7" spans="1:119" ht="18.75" customHeight="1">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88955</v>
      </c>
      <c r="BO7" s="424"/>
      <c r="BP7" s="424"/>
      <c r="BQ7" s="424"/>
      <c r="BR7" s="424"/>
      <c r="BS7" s="424"/>
      <c r="BT7" s="424"/>
      <c r="BU7" s="425"/>
      <c r="BV7" s="423">
        <v>76105</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4075536</v>
      </c>
      <c r="CU7" s="424"/>
      <c r="CV7" s="424"/>
      <c r="CW7" s="424"/>
      <c r="CX7" s="424"/>
      <c r="CY7" s="424"/>
      <c r="CZ7" s="424"/>
      <c r="DA7" s="425"/>
      <c r="DB7" s="423">
        <v>3723007</v>
      </c>
      <c r="DC7" s="424"/>
      <c r="DD7" s="424"/>
      <c r="DE7" s="424"/>
      <c r="DF7" s="424"/>
      <c r="DG7" s="424"/>
      <c r="DH7" s="424"/>
      <c r="DI7" s="425"/>
    </row>
    <row r="8" spans="1:119" ht="18.75" customHeight="1" thickBot="1">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154612</v>
      </c>
      <c r="BO8" s="424"/>
      <c r="BP8" s="424"/>
      <c r="BQ8" s="424"/>
      <c r="BR8" s="424"/>
      <c r="BS8" s="424"/>
      <c r="BT8" s="424"/>
      <c r="BU8" s="425"/>
      <c r="BV8" s="423">
        <v>167998</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0.28000000000000003</v>
      </c>
      <c r="CU8" s="527"/>
      <c r="CV8" s="527"/>
      <c r="CW8" s="527"/>
      <c r="CX8" s="527"/>
      <c r="CY8" s="527"/>
      <c r="CZ8" s="527"/>
      <c r="DA8" s="528"/>
      <c r="DB8" s="526">
        <v>0.3</v>
      </c>
      <c r="DC8" s="527"/>
      <c r="DD8" s="527"/>
      <c r="DE8" s="527"/>
      <c r="DF8" s="527"/>
      <c r="DG8" s="527"/>
      <c r="DH8" s="527"/>
      <c r="DI8" s="528"/>
    </row>
    <row r="9" spans="1:119" ht="18.75" customHeight="1" thickBot="1">
      <c r="A9" s="178"/>
      <c r="B9" s="555" t="s">
        <v>112</v>
      </c>
      <c r="C9" s="556"/>
      <c r="D9" s="556"/>
      <c r="E9" s="556"/>
      <c r="F9" s="556"/>
      <c r="G9" s="556"/>
      <c r="H9" s="556"/>
      <c r="I9" s="556"/>
      <c r="J9" s="556"/>
      <c r="K9" s="474"/>
      <c r="L9" s="557" t="s">
        <v>113</v>
      </c>
      <c r="M9" s="558"/>
      <c r="N9" s="558"/>
      <c r="O9" s="558"/>
      <c r="P9" s="558"/>
      <c r="Q9" s="559"/>
      <c r="R9" s="560">
        <v>7042</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-13386</v>
      </c>
      <c r="BO9" s="424"/>
      <c r="BP9" s="424"/>
      <c r="BQ9" s="424"/>
      <c r="BR9" s="424"/>
      <c r="BS9" s="424"/>
      <c r="BT9" s="424"/>
      <c r="BU9" s="425"/>
      <c r="BV9" s="423">
        <v>87148</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12.8</v>
      </c>
      <c r="CU9" s="421"/>
      <c r="CV9" s="421"/>
      <c r="CW9" s="421"/>
      <c r="CX9" s="421"/>
      <c r="CY9" s="421"/>
      <c r="CZ9" s="421"/>
      <c r="DA9" s="422"/>
      <c r="DB9" s="420">
        <v>13</v>
      </c>
      <c r="DC9" s="421"/>
      <c r="DD9" s="421"/>
      <c r="DE9" s="421"/>
      <c r="DF9" s="421"/>
      <c r="DG9" s="421"/>
      <c r="DH9" s="421"/>
      <c r="DI9" s="422"/>
    </row>
    <row r="10" spans="1:119" ht="18.75" customHeight="1" thickBot="1">
      <c r="A10" s="178"/>
      <c r="B10" s="555"/>
      <c r="C10" s="556"/>
      <c r="D10" s="556"/>
      <c r="E10" s="556"/>
      <c r="F10" s="556"/>
      <c r="G10" s="556"/>
      <c r="H10" s="556"/>
      <c r="I10" s="556"/>
      <c r="J10" s="556"/>
      <c r="K10" s="474"/>
      <c r="L10" s="379" t="s">
        <v>119</v>
      </c>
      <c r="M10" s="380"/>
      <c r="N10" s="380"/>
      <c r="O10" s="380"/>
      <c r="P10" s="380"/>
      <c r="Q10" s="381"/>
      <c r="R10" s="376">
        <v>7613</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0</v>
      </c>
      <c r="BO10" s="424"/>
      <c r="BP10" s="424"/>
      <c r="BQ10" s="424"/>
      <c r="BR10" s="424"/>
      <c r="BS10" s="424"/>
      <c r="BT10" s="424"/>
      <c r="BU10" s="425"/>
      <c r="BV10" s="423">
        <v>0</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94</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130</v>
      </c>
      <c r="DC11" s="527"/>
      <c r="DD11" s="527"/>
      <c r="DE11" s="527"/>
      <c r="DF11" s="527"/>
      <c r="DG11" s="527"/>
      <c r="DH11" s="527"/>
      <c r="DI11" s="528"/>
    </row>
    <row r="12" spans="1:119" ht="18.75" customHeight="1">
      <c r="A12" s="178"/>
      <c r="B12" s="529" t="s">
        <v>131</v>
      </c>
      <c r="C12" s="530"/>
      <c r="D12" s="530"/>
      <c r="E12" s="530"/>
      <c r="F12" s="530"/>
      <c r="G12" s="530"/>
      <c r="H12" s="530"/>
      <c r="I12" s="530"/>
      <c r="J12" s="530"/>
      <c r="K12" s="531"/>
      <c r="L12" s="538" t="s">
        <v>132</v>
      </c>
      <c r="M12" s="539"/>
      <c r="N12" s="539"/>
      <c r="O12" s="539"/>
      <c r="P12" s="539"/>
      <c r="Q12" s="540"/>
      <c r="R12" s="541">
        <v>7128</v>
      </c>
      <c r="S12" s="542"/>
      <c r="T12" s="542"/>
      <c r="U12" s="542"/>
      <c r="V12" s="543"/>
      <c r="W12" s="544" t="s">
        <v>1</v>
      </c>
      <c r="X12" s="482"/>
      <c r="Y12" s="482"/>
      <c r="Z12" s="482"/>
      <c r="AA12" s="482"/>
      <c r="AB12" s="545"/>
      <c r="AC12" s="546" t="s">
        <v>133</v>
      </c>
      <c r="AD12" s="547"/>
      <c r="AE12" s="547"/>
      <c r="AF12" s="547"/>
      <c r="AG12" s="548"/>
      <c r="AH12" s="546" t="s">
        <v>134</v>
      </c>
      <c r="AI12" s="547"/>
      <c r="AJ12" s="547"/>
      <c r="AK12" s="547"/>
      <c r="AL12" s="549"/>
      <c r="AM12" s="480" t="s">
        <v>135</v>
      </c>
      <c r="AN12" s="380"/>
      <c r="AO12" s="380"/>
      <c r="AP12" s="380"/>
      <c r="AQ12" s="380"/>
      <c r="AR12" s="380"/>
      <c r="AS12" s="380"/>
      <c r="AT12" s="381"/>
      <c r="AU12" s="481" t="s">
        <v>109</v>
      </c>
      <c r="AV12" s="482"/>
      <c r="AW12" s="482"/>
      <c r="AX12" s="482"/>
      <c r="AY12" s="437" t="s">
        <v>136</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4000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138</v>
      </c>
      <c r="CU12" s="527"/>
      <c r="CV12" s="527"/>
      <c r="CW12" s="527"/>
      <c r="CX12" s="527"/>
      <c r="CY12" s="527"/>
      <c r="CZ12" s="527"/>
      <c r="DA12" s="528"/>
      <c r="DB12" s="526" t="s">
        <v>138</v>
      </c>
      <c r="DC12" s="527"/>
      <c r="DD12" s="527"/>
      <c r="DE12" s="527"/>
      <c r="DF12" s="527"/>
      <c r="DG12" s="527"/>
      <c r="DH12" s="527"/>
      <c r="DI12" s="528"/>
    </row>
    <row r="13" spans="1:119" ht="18.75" customHeight="1">
      <c r="A13" s="178"/>
      <c r="B13" s="532"/>
      <c r="C13" s="533"/>
      <c r="D13" s="533"/>
      <c r="E13" s="533"/>
      <c r="F13" s="533"/>
      <c r="G13" s="533"/>
      <c r="H13" s="533"/>
      <c r="I13" s="533"/>
      <c r="J13" s="533"/>
      <c r="K13" s="534"/>
      <c r="L13" s="187"/>
      <c r="M13" s="507" t="s">
        <v>139</v>
      </c>
      <c r="N13" s="508"/>
      <c r="O13" s="508"/>
      <c r="P13" s="508"/>
      <c r="Q13" s="509"/>
      <c r="R13" s="510">
        <v>7024</v>
      </c>
      <c r="S13" s="511"/>
      <c r="T13" s="511"/>
      <c r="U13" s="511"/>
      <c r="V13" s="512"/>
      <c r="W13" s="513" t="s">
        <v>140</v>
      </c>
      <c r="X13" s="409"/>
      <c r="Y13" s="409"/>
      <c r="Z13" s="409"/>
      <c r="AA13" s="409"/>
      <c r="AB13" s="410"/>
      <c r="AC13" s="376">
        <v>491</v>
      </c>
      <c r="AD13" s="377"/>
      <c r="AE13" s="377"/>
      <c r="AF13" s="377"/>
      <c r="AG13" s="378"/>
      <c r="AH13" s="376">
        <v>639</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-13386</v>
      </c>
      <c r="BO13" s="424"/>
      <c r="BP13" s="424"/>
      <c r="BQ13" s="424"/>
      <c r="BR13" s="424"/>
      <c r="BS13" s="424"/>
      <c r="BT13" s="424"/>
      <c r="BU13" s="425"/>
      <c r="BV13" s="423">
        <v>83148</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12</v>
      </c>
      <c r="CU13" s="421"/>
      <c r="CV13" s="421"/>
      <c r="CW13" s="421"/>
      <c r="CX13" s="421"/>
      <c r="CY13" s="421"/>
      <c r="CZ13" s="421"/>
      <c r="DA13" s="422"/>
      <c r="DB13" s="420">
        <v>12.2</v>
      </c>
      <c r="DC13" s="421"/>
      <c r="DD13" s="421"/>
      <c r="DE13" s="421"/>
      <c r="DF13" s="421"/>
      <c r="DG13" s="421"/>
      <c r="DH13" s="421"/>
      <c r="DI13" s="422"/>
    </row>
    <row r="14" spans="1:119" ht="18.75" customHeight="1" thickBot="1">
      <c r="A14" s="178"/>
      <c r="B14" s="532"/>
      <c r="C14" s="533"/>
      <c r="D14" s="533"/>
      <c r="E14" s="533"/>
      <c r="F14" s="533"/>
      <c r="G14" s="533"/>
      <c r="H14" s="533"/>
      <c r="I14" s="533"/>
      <c r="J14" s="533"/>
      <c r="K14" s="534"/>
      <c r="L14" s="497" t="s">
        <v>145</v>
      </c>
      <c r="M14" s="550"/>
      <c r="N14" s="550"/>
      <c r="O14" s="550"/>
      <c r="P14" s="550"/>
      <c r="Q14" s="551"/>
      <c r="R14" s="510">
        <v>7224</v>
      </c>
      <c r="S14" s="511"/>
      <c r="T14" s="511"/>
      <c r="U14" s="511"/>
      <c r="V14" s="512"/>
      <c r="W14" s="514"/>
      <c r="X14" s="412"/>
      <c r="Y14" s="412"/>
      <c r="Z14" s="412"/>
      <c r="AA14" s="412"/>
      <c r="AB14" s="413"/>
      <c r="AC14" s="503">
        <v>13.7</v>
      </c>
      <c r="AD14" s="504"/>
      <c r="AE14" s="504"/>
      <c r="AF14" s="504"/>
      <c r="AG14" s="505"/>
      <c r="AH14" s="503">
        <v>15.8</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t="s">
        <v>138</v>
      </c>
      <c r="CU14" s="521"/>
      <c r="CV14" s="521"/>
      <c r="CW14" s="521"/>
      <c r="CX14" s="521"/>
      <c r="CY14" s="521"/>
      <c r="CZ14" s="521"/>
      <c r="DA14" s="522"/>
      <c r="DB14" s="520" t="s">
        <v>138</v>
      </c>
      <c r="DC14" s="521"/>
      <c r="DD14" s="521"/>
      <c r="DE14" s="521"/>
      <c r="DF14" s="521"/>
      <c r="DG14" s="521"/>
      <c r="DH14" s="521"/>
      <c r="DI14" s="522"/>
    </row>
    <row r="15" spans="1:119" ht="18.75" customHeight="1">
      <c r="A15" s="178"/>
      <c r="B15" s="532"/>
      <c r="C15" s="533"/>
      <c r="D15" s="533"/>
      <c r="E15" s="533"/>
      <c r="F15" s="533"/>
      <c r="G15" s="533"/>
      <c r="H15" s="533"/>
      <c r="I15" s="533"/>
      <c r="J15" s="533"/>
      <c r="K15" s="534"/>
      <c r="L15" s="187"/>
      <c r="M15" s="507" t="s">
        <v>139</v>
      </c>
      <c r="N15" s="508"/>
      <c r="O15" s="508"/>
      <c r="P15" s="508"/>
      <c r="Q15" s="509"/>
      <c r="R15" s="510">
        <v>7125</v>
      </c>
      <c r="S15" s="511"/>
      <c r="T15" s="511"/>
      <c r="U15" s="511"/>
      <c r="V15" s="512"/>
      <c r="W15" s="513" t="s">
        <v>147</v>
      </c>
      <c r="X15" s="409"/>
      <c r="Y15" s="409"/>
      <c r="Z15" s="409"/>
      <c r="AA15" s="409"/>
      <c r="AB15" s="410"/>
      <c r="AC15" s="376">
        <v>562</v>
      </c>
      <c r="AD15" s="377"/>
      <c r="AE15" s="377"/>
      <c r="AF15" s="377"/>
      <c r="AG15" s="378"/>
      <c r="AH15" s="376">
        <v>629</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942012</v>
      </c>
      <c r="BO15" s="453"/>
      <c r="BP15" s="453"/>
      <c r="BQ15" s="453"/>
      <c r="BR15" s="453"/>
      <c r="BS15" s="453"/>
      <c r="BT15" s="453"/>
      <c r="BU15" s="454"/>
      <c r="BV15" s="452">
        <v>976748</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15.7</v>
      </c>
      <c r="AD16" s="504"/>
      <c r="AE16" s="504"/>
      <c r="AF16" s="504"/>
      <c r="AG16" s="505"/>
      <c r="AH16" s="503">
        <v>15.6</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3636602</v>
      </c>
      <c r="BO16" s="424"/>
      <c r="BP16" s="424"/>
      <c r="BQ16" s="424"/>
      <c r="BR16" s="424"/>
      <c r="BS16" s="424"/>
      <c r="BT16" s="424"/>
      <c r="BU16" s="425"/>
      <c r="BV16" s="423">
        <v>3350050</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c r="A17" s="178"/>
      <c r="B17" s="535"/>
      <c r="C17" s="536"/>
      <c r="D17" s="536"/>
      <c r="E17" s="536"/>
      <c r="F17" s="536"/>
      <c r="G17" s="536"/>
      <c r="H17" s="536"/>
      <c r="I17" s="536"/>
      <c r="J17" s="536"/>
      <c r="K17" s="537"/>
      <c r="L17" s="192"/>
      <c r="M17" s="516" t="s">
        <v>153</v>
      </c>
      <c r="N17" s="517"/>
      <c r="O17" s="517"/>
      <c r="P17" s="517"/>
      <c r="Q17" s="518"/>
      <c r="R17" s="500" t="s">
        <v>154</v>
      </c>
      <c r="S17" s="501"/>
      <c r="T17" s="501"/>
      <c r="U17" s="501"/>
      <c r="V17" s="502"/>
      <c r="W17" s="513" t="s">
        <v>155</v>
      </c>
      <c r="X17" s="409"/>
      <c r="Y17" s="409"/>
      <c r="Z17" s="409"/>
      <c r="AA17" s="409"/>
      <c r="AB17" s="410"/>
      <c r="AC17" s="376">
        <v>2528</v>
      </c>
      <c r="AD17" s="377"/>
      <c r="AE17" s="377"/>
      <c r="AF17" s="377"/>
      <c r="AG17" s="378"/>
      <c r="AH17" s="376">
        <v>2771</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1175831</v>
      </c>
      <c r="BO17" s="424"/>
      <c r="BP17" s="424"/>
      <c r="BQ17" s="424"/>
      <c r="BR17" s="424"/>
      <c r="BS17" s="424"/>
      <c r="BT17" s="424"/>
      <c r="BU17" s="425"/>
      <c r="BV17" s="423">
        <v>1222278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c r="A18" s="178"/>
      <c r="B18" s="473" t="s">
        <v>157</v>
      </c>
      <c r="C18" s="474"/>
      <c r="D18" s="474"/>
      <c r="E18" s="475"/>
      <c r="F18" s="475"/>
      <c r="G18" s="475"/>
      <c r="H18" s="475"/>
      <c r="I18" s="475"/>
      <c r="J18" s="475"/>
      <c r="K18" s="475"/>
      <c r="L18" s="476">
        <v>72.239999999999995</v>
      </c>
      <c r="M18" s="476"/>
      <c r="N18" s="476"/>
      <c r="O18" s="476"/>
      <c r="P18" s="476"/>
      <c r="Q18" s="476"/>
      <c r="R18" s="477"/>
      <c r="S18" s="477"/>
      <c r="T18" s="477"/>
      <c r="U18" s="477"/>
      <c r="V18" s="478"/>
      <c r="W18" s="494"/>
      <c r="X18" s="495"/>
      <c r="Y18" s="495"/>
      <c r="Z18" s="495"/>
      <c r="AA18" s="495"/>
      <c r="AB18" s="519"/>
      <c r="AC18" s="393">
        <v>70.599999999999994</v>
      </c>
      <c r="AD18" s="394"/>
      <c r="AE18" s="394"/>
      <c r="AF18" s="394"/>
      <c r="AG18" s="479"/>
      <c r="AH18" s="393">
        <v>68.599999999999994</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3236969</v>
      </c>
      <c r="BO18" s="424"/>
      <c r="BP18" s="424"/>
      <c r="BQ18" s="424"/>
      <c r="BR18" s="424"/>
      <c r="BS18" s="424"/>
      <c r="BT18" s="424"/>
      <c r="BU18" s="425"/>
      <c r="BV18" s="423">
        <v>3108171</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c r="A19" s="178"/>
      <c r="B19" s="473" t="s">
        <v>159</v>
      </c>
      <c r="C19" s="474"/>
      <c r="D19" s="474"/>
      <c r="E19" s="475"/>
      <c r="F19" s="475"/>
      <c r="G19" s="475"/>
      <c r="H19" s="475"/>
      <c r="I19" s="475"/>
      <c r="J19" s="475"/>
      <c r="K19" s="475"/>
      <c r="L19" s="483">
        <v>97</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5019552</v>
      </c>
      <c r="BO19" s="424"/>
      <c r="BP19" s="424"/>
      <c r="BQ19" s="424"/>
      <c r="BR19" s="424"/>
      <c r="BS19" s="424"/>
      <c r="BT19" s="424"/>
      <c r="BU19" s="425"/>
      <c r="BV19" s="423">
        <v>5039833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c r="A20" s="178"/>
      <c r="B20" s="473" t="s">
        <v>161</v>
      </c>
      <c r="C20" s="474"/>
      <c r="D20" s="474"/>
      <c r="E20" s="475"/>
      <c r="F20" s="475"/>
      <c r="G20" s="475"/>
      <c r="H20" s="475"/>
      <c r="I20" s="475"/>
      <c r="J20" s="475"/>
      <c r="K20" s="475"/>
      <c r="L20" s="483">
        <v>3767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c r="A21" s="178"/>
      <c r="B21" s="470" t="s">
        <v>162</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c r="A22" s="178"/>
      <c r="B22" s="399" t="s">
        <v>163</v>
      </c>
      <c r="C22" s="400"/>
      <c r="D22" s="401"/>
      <c r="E22" s="408" t="s">
        <v>1</v>
      </c>
      <c r="F22" s="409"/>
      <c r="G22" s="409"/>
      <c r="H22" s="409"/>
      <c r="I22" s="409"/>
      <c r="J22" s="409"/>
      <c r="K22" s="410"/>
      <c r="L22" s="408" t="s">
        <v>164</v>
      </c>
      <c r="M22" s="409"/>
      <c r="N22" s="409"/>
      <c r="O22" s="409"/>
      <c r="P22" s="410"/>
      <c r="Q22" s="414" t="s">
        <v>165</v>
      </c>
      <c r="R22" s="415"/>
      <c r="S22" s="415"/>
      <c r="T22" s="415"/>
      <c r="U22" s="415"/>
      <c r="V22" s="416"/>
      <c r="W22" s="465" t="s">
        <v>166</v>
      </c>
      <c r="X22" s="400"/>
      <c r="Y22" s="401"/>
      <c r="Z22" s="408" t="s">
        <v>1</v>
      </c>
      <c r="AA22" s="409"/>
      <c r="AB22" s="409"/>
      <c r="AC22" s="409"/>
      <c r="AD22" s="409"/>
      <c r="AE22" s="409"/>
      <c r="AF22" s="409"/>
      <c r="AG22" s="410"/>
      <c r="AH22" s="426" t="s">
        <v>167</v>
      </c>
      <c r="AI22" s="409"/>
      <c r="AJ22" s="409"/>
      <c r="AK22" s="409"/>
      <c r="AL22" s="410"/>
      <c r="AM22" s="426" t="s">
        <v>168</v>
      </c>
      <c r="AN22" s="427"/>
      <c r="AO22" s="427"/>
      <c r="AP22" s="427"/>
      <c r="AQ22" s="427"/>
      <c r="AR22" s="428"/>
      <c r="AS22" s="414" t="s">
        <v>165</v>
      </c>
      <c r="AT22" s="415"/>
      <c r="AU22" s="415"/>
      <c r="AV22" s="415"/>
      <c r="AW22" s="415"/>
      <c r="AX22" s="432"/>
      <c r="AY22" s="449" t="s">
        <v>169</v>
      </c>
      <c r="AZ22" s="450"/>
      <c r="BA22" s="450"/>
      <c r="BB22" s="450"/>
      <c r="BC22" s="450"/>
      <c r="BD22" s="450"/>
      <c r="BE22" s="450"/>
      <c r="BF22" s="450"/>
      <c r="BG22" s="450"/>
      <c r="BH22" s="450"/>
      <c r="BI22" s="450"/>
      <c r="BJ22" s="450"/>
      <c r="BK22" s="450"/>
      <c r="BL22" s="450"/>
      <c r="BM22" s="451"/>
      <c r="BN22" s="452">
        <v>6266331</v>
      </c>
      <c r="BO22" s="453"/>
      <c r="BP22" s="453"/>
      <c r="BQ22" s="453"/>
      <c r="BR22" s="453"/>
      <c r="BS22" s="453"/>
      <c r="BT22" s="453"/>
      <c r="BU22" s="454"/>
      <c r="BV22" s="452">
        <v>6464887</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170</v>
      </c>
      <c r="AZ23" s="438"/>
      <c r="BA23" s="438"/>
      <c r="BB23" s="438"/>
      <c r="BC23" s="438"/>
      <c r="BD23" s="438"/>
      <c r="BE23" s="438"/>
      <c r="BF23" s="438"/>
      <c r="BG23" s="438"/>
      <c r="BH23" s="438"/>
      <c r="BI23" s="438"/>
      <c r="BJ23" s="438"/>
      <c r="BK23" s="438"/>
      <c r="BL23" s="438"/>
      <c r="BM23" s="439"/>
      <c r="BN23" s="423">
        <v>4499421</v>
      </c>
      <c r="BO23" s="424"/>
      <c r="BP23" s="424"/>
      <c r="BQ23" s="424"/>
      <c r="BR23" s="424"/>
      <c r="BS23" s="424"/>
      <c r="BT23" s="424"/>
      <c r="BU23" s="425"/>
      <c r="BV23" s="423">
        <v>4512677</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c r="A24" s="178"/>
      <c r="B24" s="402"/>
      <c r="C24" s="403"/>
      <c r="D24" s="404"/>
      <c r="E24" s="379" t="s">
        <v>171</v>
      </c>
      <c r="F24" s="380"/>
      <c r="G24" s="380"/>
      <c r="H24" s="380"/>
      <c r="I24" s="380"/>
      <c r="J24" s="380"/>
      <c r="K24" s="381"/>
      <c r="L24" s="376">
        <v>1</v>
      </c>
      <c r="M24" s="377"/>
      <c r="N24" s="377"/>
      <c r="O24" s="377"/>
      <c r="P24" s="378"/>
      <c r="Q24" s="376">
        <v>7760</v>
      </c>
      <c r="R24" s="377"/>
      <c r="S24" s="377"/>
      <c r="T24" s="377"/>
      <c r="U24" s="377"/>
      <c r="V24" s="378"/>
      <c r="W24" s="466"/>
      <c r="X24" s="403"/>
      <c r="Y24" s="404"/>
      <c r="Z24" s="379" t="s">
        <v>172</v>
      </c>
      <c r="AA24" s="380"/>
      <c r="AB24" s="380"/>
      <c r="AC24" s="380"/>
      <c r="AD24" s="380"/>
      <c r="AE24" s="380"/>
      <c r="AF24" s="380"/>
      <c r="AG24" s="381"/>
      <c r="AH24" s="376">
        <v>182</v>
      </c>
      <c r="AI24" s="377"/>
      <c r="AJ24" s="377"/>
      <c r="AK24" s="377"/>
      <c r="AL24" s="378"/>
      <c r="AM24" s="376">
        <v>491946</v>
      </c>
      <c r="AN24" s="377"/>
      <c r="AO24" s="377"/>
      <c r="AP24" s="377"/>
      <c r="AQ24" s="377"/>
      <c r="AR24" s="378"/>
      <c r="AS24" s="376">
        <v>2703</v>
      </c>
      <c r="AT24" s="377"/>
      <c r="AU24" s="377"/>
      <c r="AV24" s="377"/>
      <c r="AW24" s="377"/>
      <c r="AX24" s="436"/>
      <c r="AY24" s="396" t="s">
        <v>173</v>
      </c>
      <c r="AZ24" s="397"/>
      <c r="BA24" s="397"/>
      <c r="BB24" s="397"/>
      <c r="BC24" s="397"/>
      <c r="BD24" s="397"/>
      <c r="BE24" s="397"/>
      <c r="BF24" s="397"/>
      <c r="BG24" s="397"/>
      <c r="BH24" s="397"/>
      <c r="BI24" s="397"/>
      <c r="BJ24" s="397"/>
      <c r="BK24" s="397"/>
      <c r="BL24" s="397"/>
      <c r="BM24" s="398"/>
      <c r="BN24" s="423">
        <v>4088803</v>
      </c>
      <c r="BO24" s="424"/>
      <c r="BP24" s="424"/>
      <c r="BQ24" s="424"/>
      <c r="BR24" s="424"/>
      <c r="BS24" s="424"/>
      <c r="BT24" s="424"/>
      <c r="BU24" s="425"/>
      <c r="BV24" s="423">
        <v>4248560</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c r="A25" s="178"/>
      <c r="B25" s="402"/>
      <c r="C25" s="403"/>
      <c r="D25" s="404"/>
      <c r="E25" s="379" t="s">
        <v>174</v>
      </c>
      <c r="F25" s="380"/>
      <c r="G25" s="380"/>
      <c r="H25" s="380"/>
      <c r="I25" s="380"/>
      <c r="J25" s="380"/>
      <c r="K25" s="381"/>
      <c r="L25" s="376">
        <v>1</v>
      </c>
      <c r="M25" s="377"/>
      <c r="N25" s="377"/>
      <c r="O25" s="377"/>
      <c r="P25" s="378"/>
      <c r="Q25" s="376">
        <v>6590</v>
      </c>
      <c r="R25" s="377"/>
      <c r="S25" s="377"/>
      <c r="T25" s="377"/>
      <c r="U25" s="377"/>
      <c r="V25" s="378"/>
      <c r="W25" s="466"/>
      <c r="X25" s="403"/>
      <c r="Y25" s="404"/>
      <c r="Z25" s="379" t="s">
        <v>175</v>
      </c>
      <c r="AA25" s="380"/>
      <c r="AB25" s="380"/>
      <c r="AC25" s="380"/>
      <c r="AD25" s="380"/>
      <c r="AE25" s="380"/>
      <c r="AF25" s="380"/>
      <c r="AG25" s="381"/>
      <c r="AH25" s="376">
        <v>27</v>
      </c>
      <c r="AI25" s="377"/>
      <c r="AJ25" s="377"/>
      <c r="AK25" s="377"/>
      <c r="AL25" s="378"/>
      <c r="AM25" s="376">
        <v>75573</v>
      </c>
      <c r="AN25" s="377"/>
      <c r="AO25" s="377"/>
      <c r="AP25" s="377"/>
      <c r="AQ25" s="377"/>
      <c r="AR25" s="378"/>
      <c r="AS25" s="376">
        <v>2799</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30633</v>
      </c>
      <c r="BO25" s="453"/>
      <c r="BP25" s="453"/>
      <c r="BQ25" s="453"/>
      <c r="BR25" s="453"/>
      <c r="BS25" s="453"/>
      <c r="BT25" s="453"/>
      <c r="BU25" s="454"/>
      <c r="BV25" s="452">
        <v>43916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c r="A26" s="178"/>
      <c r="B26" s="402"/>
      <c r="C26" s="403"/>
      <c r="D26" s="404"/>
      <c r="E26" s="379" t="s">
        <v>177</v>
      </c>
      <c r="F26" s="380"/>
      <c r="G26" s="380"/>
      <c r="H26" s="380"/>
      <c r="I26" s="380"/>
      <c r="J26" s="380"/>
      <c r="K26" s="381"/>
      <c r="L26" s="376">
        <v>1</v>
      </c>
      <c r="M26" s="377"/>
      <c r="N26" s="377"/>
      <c r="O26" s="377"/>
      <c r="P26" s="378"/>
      <c r="Q26" s="376">
        <v>6590</v>
      </c>
      <c r="R26" s="377"/>
      <c r="S26" s="377"/>
      <c r="T26" s="377"/>
      <c r="U26" s="377"/>
      <c r="V26" s="378"/>
      <c r="W26" s="466"/>
      <c r="X26" s="403"/>
      <c r="Y26" s="404"/>
      <c r="Z26" s="379" t="s">
        <v>178</v>
      </c>
      <c r="AA26" s="434"/>
      <c r="AB26" s="434"/>
      <c r="AC26" s="434"/>
      <c r="AD26" s="434"/>
      <c r="AE26" s="434"/>
      <c r="AF26" s="434"/>
      <c r="AG26" s="435"/>
      <c r="AH26" s="376">
        <v>10</v>
      </c>
      <c r="AI26" s="377"/>
      <c r="AJ26" s="377"/>
      <c r="AK26" s="377"/>
      <c r="AL26" s="378"/>
      <c r="AM26" s="376">
        <v>23840</v>
      </c>
      <c r="AN26" s="377"/>
      <c r="AO26" s="377"/>
      <c r="AP26" s="377"/>
      <c r="AQ26" s="377"/>
      <c r="AR26" s="378"/>
      <c r="AS26" s="376">
        <v>2384</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130</v>
      </c>
      <c r="BO26" s="424"/>
      <c r="BP26" s="424"/>
      <c r="BQ26" s="424"/>
      <c r="BR26" s="424"/>
      <c r="BS26" s="424"/>
      <c r="BT26" s="424"/>
      <c r="BU26" s="425"/>
      <c r="BV26" s="423" t="s">
        <v>130</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c r="A27" s="178"/>
      <c r="B27" s="402"/>
      <c r="C27" s="403"/>
      <c r="D27" s="404"/>
      <c r="E27" s="379" t="s">
        <v>180</v>
      </c>
      <c r="F27" s="380"/>
      <c r="G27" s="380"/>
      <c r="H27" s="380"/>
      <c r="I27" s="380"/>
      <c r="J27" s="380"/>
      <c r="K27" s="381"/>
      <c r="L27" s="376">
        <v>1</v>
      </c>
      <c r="M27" s="377"/>
      <c r="N27" s="377"/>
      <c r="O27" s="377"/>
      <c r="P27" s="378"/>
      <c r="Q27" s="376">
        <v>3000</v>
      </c>
      <c r="R27" s="377"/>
      <c r="S27" s="377"/>
      <c r="T27" s="377"/>
      <c r="U27" s="377"/>
      <c r="V27" s="378"/>
      <c r="W27" s="466"/>
      <c r="X27" s="403"/>
      <c r="Y27" s="404"/>
      <c r="Z27" s="379" t="s">
        <v>181</v>
      </c>
      <c r="AA27" s="380"/>
      <c r="AB27" s="380"/>
      <c r="AC27" s="380"/>
      <c r="AD27" s="380"/>
      <c r="AE27" s="380"/>
      <c r="AF27" s="380"/>
      <c r="AG27" s="381"/>
      <c r="AH27" s="376" t="s">
        <v>130</v>
      </c>
      <c r="AI27" s="377"/>
      <c r="AJ27" s="377"/>
      <c r="AK27" s="377"/>
      <c r="AL27" s="378"/>
      <c r="AM27" s="376" t="s">
        <v>130</v>
      </c>
      <c r="AN27" s="377"/>
      <c r="AO27" s="377"/>
      <c r="AP27" s="377"/>
      <c r="AQ27" s="377"/>
      <c r="AR27" s="378"/>
      <c r="AS27" s="376" t="s">
        <v>138</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v>402307</v>
      </c>
      <c r="BO27" s="458"/>
      <c r="BP27" s="458"/>
      <c r="BQ27" s="458"/>
      <c r="BR27" s="458"/>
      <c r="BS27" s="458"/>
      <c r="BT27" s="458"/>
      <c r="BU27" s="459"/>
      <c r="BV27" s="457">
        <v>402307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c r="A28" s="178"/>
      <c r="B28" s="402"/>
      <c r="C28" s="403"/>
      <c r="D28" s="404"/>
      <c r="E28" s="379" t="s">
        <v>183</v>
      </c>
      <c r="F28" s="380"/>
      <c r="G28" s="380"/>
      <c r="H28" s="380"/>
      <c r="I28" s="380"/>
      <c r="J28" s="380"/>
      <c r="K28" s="381"/>
      <c r="L28" s="376">
        <v>1</v>
      </c>
      <c r="M28" s="377"/>
      <c r="N28" s="377"/>
      <c r="O28" s="377"/>
      <c r="P28" s="378"/>
      <c r="Q28" s="376">
        <v>2200</v>
      </c>
      <c r="R28" s="377"/>
      <c r="S28" s="377"/>
      <c r="T28" s="377"/>
      <c r="U28" s="377"/>
      <c r="V28" s="378"/>
      <c r="W28" s="466"/>
      <c r="X28" s="403"/>
      <c r="Y28" s="404"/>
      <c r="Z28" s="379" t="s">
        <v>184</v>
      </c>
      <c r="AA28" s="380"/>
      <c r="AB28" s="380"/>
      <c r="AC28" s="380"/>
      <c r="AD28" s="380"/>
      <c r="AE28" s="380"/>
      <c r="AF28" s="380"/>
      <c r="AG28" s="381"/>
      <c r="AH28" s="376" t="s">
        <v>130</v>
      </c>
      <c r="AI28" s="377"/>
      <c r="AJ28" s="377"/>
      <c r="AK28" s="377"/>
      <c r="AL28" s="378"/>
      <c r="AM28" s="376" t="s">
        <v>130</v>
      </c>
      <c r="AN28" s="377"/>
      <c r="AO28" s="377"/>
      <c r="AP28" s="377"/>
      <c r="AQ28" s="377"/>
      <c r="AR28" s="378"/>
      <c r="AS28" s="376" t="s">
        <v>130</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1300000</v>
      </c>
      <c r="BO28" s="453"/>
      <c r="BP28" s="453"/>
      <c r="BQ28" s="453"/>
      <c r="BR28" s="453"/>
      <c r="BS28" s="453"/>
      <c r="BT28" s="453"/>
      <c r="BU28" s="454"/>
      <c r="BV28" s="452">
        <v>1300000</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c r="A29" s="178"/>
      <c r="B29" s="402"/>
      <c r="C29" s="403"/>
      <c r="D29" s="404"/>
      <c r="E29" s="379" t="s">
        <v>186</v>
      </c>
      <c r="F29" s="380"/>
      <c r="G29" s="380"/>
      <c r="H29" s="380"/>
      <c r="I29" s="380"/>
      <c r="J29" s="380"/>
      <c r="K29" s="381"/>
      <c r="L29" s="376">
        <v>12</v>
      </c>
      <c r="M29" s="377"/>
      <c r="N29" s="377"/>
      <c r="O29" s="377"/>
      <c r="P29" s="378"/>
      <c r="Q29" s="376">
        <v>2000</v>
      </c>
      <c r="R29" s="377"/>
      <c r="S29" s="377"/>
      <c r="T29" s="377"/>
      <c r="U29" s="377"/>
      <c r="V29" s="378"/>
      <c r="W29" s="467"/>
      <c r="X29" s="468"/>
      <c r="Y29" s="469"/>
      <c r="Z29" s="379" t="s">
        <v>187</v>
      </c>
      <c r="AA29" s="380"/>
      <c r="AB29" s="380"/>
      <c r="AC29" s="380"/>
      <c r="AD29" s="380"/>
      <c r="AE29" s="380"/>
      <c r="AF29" s="380"/>
      <c r="AG29" s="381"/>
      <c r="AH29" s="376">
        <v>182</v>
      </c>
      <c r="AI29" s="377"/>
      <c r="AJ29" s="377"/>
      <c r="AK29" s="377"/>
      <c r="AL29" s="378"/>
      <c r="AM29" s="376">
        <v>491946</v>
      </c>
      <c r="AN29" s="377"/>
      <c r="AO29" s="377"/>
      <c r="AP29" s="377"/>
      <c r="AQ29" s="377"/>
      <c r="AR29" s="378"/>
      <c r="AS29" s="376">
        <v>2703</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300000</v>
      </c>
      <c r="BO29" s="424"/>
      <c r="BP29" s="424"/>
      <c r="BQ29" s="424"/>
      <c r="BR29" s="424"/>
      <c r="BS29" s="424"/>
      <c r="BT29" s="424"/>
      <c r="BU29" s="425"/>
      <c r="BV29" s="423">
        <v>211500</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88.2</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3836550</v>
      </c>
      <c r="BO30" s="458"/>
      <c r="BP30" s="458"/>
      <c r="BQ30" s="458"/>
      <c r="BR30" s="458"/>
      <c r="BS30" s="458"/>
      <c r="BT30" s="458"/>
      <c r="BU30" s="459"/>
      <c r="BV30" s="457">
        <v>3030550</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197</v>
      </c>
      <c r="X33" s="374"/>
      <c r="Y33" s="374"/>
      <c r="Z33" s="374"/>
      <c r="AA33" s="374"/>
      <c r="AB33" s="374"/>
      <c r="AC33" s="374"/>
      <c r="AD33" s="374"/>
      <c r="AE33" s="374"/>
      <c r="AF33" s="374"/>
      <c r="AG33" s="374"/>
      <c r="AH33" s="374"/>
      <c r="AI33" s="374"/>
      <c r="AJ33" s="374"/>
      <c r="AK33" s="374"/>
      <c r="AL33" s="203"/>
      <c r="AM33" s="375" t="s">
        <v>198</v>
      </c>
      <c r="AN33" s="375"/>
      <c r="AO33" s="374" t="s">
        <v>197</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198</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東京都市町村議会議員公務災害補償等組合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一般旅客自動車運送事業会計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東京都市町村職員退職手当組合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f t="shared" si="0"/>
        <v>7</v>
      </c>
      <c r="AN36" s="371"/>
      <c r="AO36" s="372" t="str">
        <f>IF('各会計、関係団体の財政状況及び健全化判断比率'!B33="","",'各会計、関係団体の財政状況及び健全化判断比率'!B33)</f>
        <v>病院事業会計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東京都島嶼町村一部事務組合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f t="shared" si="0"/>
        <v>8</v>
      </c>
      <c r="AN37" s="371"/>
      <c r="AO37" s="372" t="str">
        <f>IF('各会計、関係団体の財政状況及び健全化判断比率'!B34="","",'各会計、関係団体の財政状況及び健全化判断比率'!B34)</f>
        <v>浄化槽設置管理事業会計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12</v>
      </c>
      <c r="BX37" s="371"/>
      <c r="BY37" s="372" t="str">
        <f>IF('各会計、関係団体の財政状況及び健全化判断比率'!B71="","",'各会計、関係団体の財政状況及び健全化判断比率'!B71)</f>
        <v>東京市町村総合事務組合（一般会計）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13</v>
      </c>
      <c r="BX38" s="371"/>
      <c r="BY38" s="372" t="str">
        <f>IF('各会計、関係団体の財政状況及び健全化判断比率'!B72="","",'各会計、関係団体の財政状況及び健全化判断比率'!B72)</f>
        <v>東京市町村総合事務組合（交通災害共済事業特別会計）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14</v>
      </c>
      <c r="BX39" s="371"/>
      <c r="BY39" s="372" t="str">
        <f>IF('各会計、関係団体の財政状況及び健全化判断比率'!B73="","",'各会計、関係団体の財政状況及び健全化判断比率'!B73)</f>
        <v>東京都後期高齢者医療広域連合（一般会計）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15</v>
      </c>
      <c r="BX40" s="371"/>
      <c r="BY40" s="372" t="str">
        <f>IF('各会計、関係団体の財政状況及び健全化判断比率'!B74="","",'各会計、関係団体の財政状況及び健全化判断比率'!B74)</f>
        <v>東京都後期高齢者医療広域連合
（後期高齢者医療特別会計）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c r="E53" s="367" t="s">
        <v>597</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80" t="s">
        <v>569</v>
      </c>
      <c r="D34" s="1180"/>
      <c r="E34" s="1181"/>
      <c r="F34" s="32">
        <v>19.28</v>
      </c>
      <c r="G34" s="33">
        <v>14.92</v>
      </c>
      <c r="H34" s="33">
        <v>13.3</v>
      </c>
      <c r="I34" s="33">
        <v>13.26</v>
      </c>
      <c r="J34" s="34">
        <v>11.92</v>
      </c>
      <c r="K34" s="22"/>
      <c r="L34" s="22"/>
      <c r="M34" s="22"/>
      <c r="N34" s="22"/>
      <c r="O34" s="22"/>
      <c r="P34" s="22"/>
    </row>
    <row r="35" spans="1:16" ht="39" customHeight="1">
      <c r="A35" s="22"/>
      <c r="B35" s="35"/>
      <c r="C35" s="1174" t="s">
        <v>570</v>
      </c>
      <c r="D35" s="1175"/>
      <c r="E35" s="1176"/>
      <c r="F35" s="36">
        <v>3</v>
      </c>
      <c r="G35" s="37">
        <v>2.96</v>
      </c>
      <c r="H35" s="37">
        <v>2.27</v>
      </c>
      <c r="I35" s="37">
        <v>4.51</v>
      </c>
      <c r="J35" s="38">
        <v>3.79</v>
      </c>
      <c r="K35" s="22"/>
      <c r="L35" s="22"/>
      <c r="M35" s="22"/>
      <c r="N35" s="22"/>
      <c r="O35" s="22"/>
      <c r="P35" s="22"/>
    </row>
    <row r="36" spans="1:16" ht="39" customHeight="1">
      <c r="A36" s="22"/>
      <c r="B36" s="35"/>
      <c r="C36" s="1174" t="s">
        <v>571</v>
      </c>
      <c r="D36" s="1175"/>
      <c r="E36" s="1176"/>
      <c r="F36" s="36" t="s">
        <v>520</v>
      </c>
      <c r="G36" s="37" t="s">
        <v>520</v>
      </c>
      <c r="H36" s="37" t="s">
        <v>520</v>
      </c>
      <c r="I36" s="37">
        <v>1.36</v>
      </c>
      <c r="J36" s="38">
        <v>1.19</v>
      </c>
      <c r="K36" s="22"/>
      <c r="L36" s="22"/>
      <c r="M36" s="22"/>
      <c r="N36" s="22"/>
      <c r="O36" s="22"/>
      <c r="P36" s="22"/>
    </row>
    <row r="37" spans="1:16" ht="39" customHeight="1">
      <c r="A37" s="22"/>
      <c r="B37" s="35"/>
      <c r="C37" s="1174" t="s">
        <v>572</v>
      </c>
      <c r="D37" s="1175"/>
      <c r="E37" s="1176"/>
      <c r="F37" s="36">
        <v>1.83</v>
      </c>
      <c r="G37" s="37">
        <v>1.1399999999999999</v>
      </c>
      <c r="H37" s="37">
        <v>1.22</v>
      </c>
      <c r="I37" s="37">
        <v>0.99</v>
      </c>
      <c r="J37" s="38">
        <v>1.17</v>
      </c>
      <c r="K37" s="22"/>
      <c r="L37" s="22"/>
      <c r="M37" s="22"/>
      <c r="N37" s="22"/>
      <c r="O37" s="22"/>
      <c r="P37" s="22"/>
    </row>
    <row r="38" spans="1:16" ht="39" customHeight="1">
      <c r="A38" s="22"/>
      <c r="B38" s="35"/>
      <c r="C38" s="1174" t="s">
        <v>573</v>
      </c>
      <c r="D38" s="1175"/>
      <c r="E38" s="1176"/>
      <c r="F38" s="36">
        <v>3.58</v>
      </c>
      <c r="G38" s="37">
        <v>3.78</v>
      </c>
      <c r="H38" s="37">
        <v>3.88</v>
      </c>
      <c r="I38" s="37">
        <v>3.89</v>
      </c>
      <c r="J38" s="38">
        <v>0.64</v>
      </c>
      <c r="K38" s="22"/>
      <c r="L38" s="22"/>
      <c r="M38" s="22"/>
      <c r="N38" s="22"/>
      <c r="O38" s="22"/>
      <c r="P38" s="22"/>
    </row>
    <row r="39" spans="1:16" ht="39" customHeight="1">
      <c r="A39" s="22"/>
      <c r="B39" s="35"/>
      <c r="C39" s="1174" t="s">
        <v>574</v>
      </c>
      <c r="D39" s="1175"/>
      <c r="E39" s="1176"/>
      <c r="F39" s="36">
        <v>1.08</v>
      </c>
      <c r="G39" s="37">
        <v>0.57999999999999996</v>
      </c>
      <c r="H39" s="37">
        <v>0.97</v>
      </c>
      <c r="I39" s="37">
        <v>0.55000000000000004</v>
      </c>
      <c r="J39" s="38">
        <v>0.46</v>
      </c>
      <c r="K39" s="22"/>
      <c r="L39" s="22"/>
      <c r="M39" s="22"/>
      <c r="N39" s="22"/>
      <c r="O39" s="22"/>
      <c r="P39" s="22"/>
    </row>
    <row r="40" spans="1:16" ht="39" customHeight="1">
      <c r="A40" s="22"/>
      <c r="B40" s="35"/>
      <c r="C40" s="1174" t="s">
        <v>575</v>
      </c>
      <c r="D40" s="1175"/>
      <c r="E40" s="1176"/>
      <c r="F40" s="36">
        <v>0</v>
      </c>
      <c r="G40" s="37">
        <v>1.45</v>
      </c>
      <c r="H40" s="37">
        <v>1.06</v>
      </c>
      <c r="I40" s="37">
        <v>1.47</v>
      </c>
      <c r="J40" s="38">
        <v>0.21</v>
      </c>
      <c r="K40" s="22"/>
      <c r="L40" s="22"/>
      <c r="M40" s="22"/>
      <c r="N40" s="22"/>
      <c r="O40" s="22"/>
      <c r="P40" s="22"/>
    </row>
    <row r="41" spans="1:16" ht="39" customHeight="1">
      <c r="A41" s="22"/>
      <c r="B41" s="35"/>
      <c r="C41" s="1174" t="s">
        <v>576</v>
      </c>
      <c r="D41" s="1175"/>
      <c r="E41" s="1176"/>
      <c r="F41" s="36">
        <v>7.0000000000000007E-2</v>
      </c>
      <c r="G41" s="37">
        <v>0</v>
      </c>
      <c r="H41" s="37">
        <v>0</v>
      </c>
      <c r="I41" s="37">
        <v>0</v>
      </c>
      <c r="J41" s="38">
        <v>0</v>
      </c>
      <c r="K41" s="22"/>
      <c r="L41" s="22"/>
      <c r="M41" s="22"/>
      <c r="N41" s="22"/>
      <c r="O41" s="22"/>
      <c r="P41" s="22"/>
    </row>
    <row r="42" spans="1:16" ht="39" customHeight="1">
      <c r="A42" s="22"/>
      <c r="B42" s="39"/>
      <c r="C42" s="1174" t="s">
        <v>577</v>
      </c>
      <c r="D42" s="1175"/>
      <c r="E42" s="1176"/>
      <c r="F42" s="36" t="s">
        <v>520</v>
      </c>
      <c r="G42" s="37" t="s">
        <v>520</v>
      </c>
      <c r="H42" s="37" t="s">
        <v>520</v>
      </c>
      <c r="I42" s="37" t="s">
        <v>520</v>
      </c>
      <c r="J42" s="38" t="s">
        <v>520</v>
      </c>
      <c r="K42" s="22"/>
      <c r="L42" s="22"/>
      <c r="M42" s="22"/>
      <c r="N42" s="22"/>
      <c r="O42" s="22"/>
      <c r="P42" s="22"/>
    </row>
    <row r="43" spans="1:16" ht="39" customHeight="1" thickBot="1">
      <c r="A43" s="22"/>
      <c r="B43" s="40"/>
      <c r="C43" s="1177" t="s">
        <v>578</v>
      </c>
      <c r="D43" s="1178"/>
      <c r="E43" s="1179"/>
      <c r="F43" s="41">
        <v>0.06</v>
      </c>
      <c r="G43" s="42">
        <v>0.46</v>
      </c>
      <c r="H43" s="42">
        <v>1.73</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Rs/cQOfWiw9eNQVj9D3bFqc6dFZGX/T+8VFFsbtCiVfUAZURwTzszCvVmZ4wSzt9niCOdB95BQPxy65UAV3qLg==" saltValue="sDd5yqxMinO1Q6ay1wK4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00" t="s">
        <v>11</v>
      </c>
      <c r="C45" s="1201"/>
      <c r="D45" s="58"/>
      <c r="E45" s="1206" t="s">
        <v>12</v>
      </c>
      <c r="F45" s="1206"/>
      <c r="G45" s="1206"/>
      <c r="H45" s="1206"/>
      <c r="I45" s="1206"/>
      <c r="J45" s="1207"/>
      <c r="K45" s="59">
        <v>744</v>
      </c>
      <c r="L45" s="60">
        <v>716</v>
      </c>
      <c r="M45" s="60">
        <v>736</v>
      </c>
      <c r="N45" s="60">
        <v>726</v>
      </c>
      <c r="O45" s="61">
        <v>710</v>
      </c>
      <c r="P45" s="48"/>
      <c r="Q45" s="48"/>
      <c r="R45" s="48"/>
      <c r="S45" s="48"/>
      <c r="T45" s="48"/>
      <c r="U45" s="48"/>
    </row>
    <row r="46" spans="1:21" ht="30.75" customHeight="1">
      <c r="A46" s="48"/>
      <c r="B46" s="1202"/>
      <c r="C46" s="1203"/>
      <c r="D46" s="62"/>
      <c r="E46" s="1184" t="s">
        <v>13</v>
      </c>
      <c r="F46" s="1184"/>
      <c r="G46" s="1184"/>
      <c r="H46" s="1184"/>
      <c r="I46" s="1184"/>
      <c r="J46" s="1185"/>
      <c r="K46" s="63" t="s">
        <v>520</v>
      </c>
      <c r="L46" s="64" t="s">
        <v>520</v>
      </c>
      <c r="M46" s="64" t="s">
        <v>520</v>
      </c>
      <c r="N46" s="64" t="s">
        <v>520</v>
      </c>
      <c r="O46" s="65" t="s">
        <v>520</v>
      </c>
      <c r="P46" s="48"/>
      <c r="Q46" s="48"/>
      <c r="R46" s="48"/>
      <c r="S46" s="48"/>
      <c r="T46" s="48"/>
      <c r="U46" s="48"/>
    </row>
    <row r="47" spans="1:21" ht="30.75" customHeight="1">
      <c r="A47" s="48"/>
      <c r="B47" s="1202"/>
      <c r="C47" s="1203"/>
      <c r="D47" s="62"/>
      <c r="E47" s="1184" t="s">
        <v>14</v>
      </c>
      <c r="F47" s="1184"/>
      <c r="G47" s="1184"/>
      <c r="H47" s="1184"/>
      <c r="I47" s="1184"/>
      <c r="J47" s="1185"/>
      <c r="K47" s="63" t="s">
        <v>520</v>
      </c>
      <c r="L47" s="64" t="s">
        <v>520</v>
      </c>
      <c r="M47" s="64" t="s">
        <v>520</v>
      </c>
      <c r="N47" s="64" t="s">
        <v>520</v>
      </c>
      <c r="O47" s="65" t="s">
        <v>520</v>
      </c>
      <c r="P47" s="48"/>
      <c r="Q47" s="48"/>
      <c r="R47" s="48"/>
      <c r="S47" s="48"/>
      <c r="T47" s="48"/>
      <c r="U47" s="48"/>
    </row>
    <row r="48" spans="1:21" ht="30.75" customHeight="1">
      <c r="A48" s="48"/>
      <c r="B48" s="1202"/>
      <c r="C48" s="1203"/>
      <c r="D48" s="62"/>
      <c r="E48" s="1184" t="s">
        <v>15</v>
      </c>
      <c r="F48" s="1184"/>
      <c r="G48" s="1184"/>
      <c r="H48" s="1184"/>
      <c r="I48" s="1184"/>
      <c r="J48" s="1185"/>
      <c r="K48" s="63">
        <v>148</v>
      </c>
      <c r="L48" s="64">
        <v>142</v>
      </c>
      <c r="M48" s="64">
        <v>137</v>
      </c>
      <c r="N48" s="64">
        <v>150</v>
      </c>
      <c r="O48" s="65">
        <v>236</v>
      </c>
      <c r="P48" s="48"/>
      <c r="Q48" s="48"/>
      <c r="R48" s="48"/>
      <c r="S48" s="48"/>
      <c r="T48" s="48"/>
      <c r="U48" s="48"/>
    </row>
    <row r="49" spans="1:21" ht="30.75" customHeight="1">
      <c r="A49" s="48"/>
      <c r="B49" s="1202"/>
      <c r="C49" s="1203"/>
      <c r="D49" s="62"/>
      <c r="E49" s="1184" t="s">
        <v>16</v>
      </c>
      <c r="F49" s="1184"/>
      <c r="G49" s="1184"/>
      <c r="H49" s="1184"/>
      <c r="I49" s="1184"/>
      <c r="J49" s="1185"/>
      <c r="K49" s="63">
        <v>56</v>
      </c>
      <c r="L49" s="64">
        <v>56</v>
      </c>
      <c r="M49" s="64">
        <v>55</v>
      </c>
      <c r="N49" s="64">
        <v>50</v>
      </c>
      <c r="O49" s="65">
        <v>31</v>
      </c>
      <c r="P49" s="48"/>
      <c r="Q49" s="48"/>
      <c r="R49" s="48"/>
      <c r="S49" s="48"/>
      <c r="T49" s="48"/>
      <c r="U49" s="48"/>
    </row>
    <row r="50" spans="1:21" ht="30.75" customHeight="1">
      <c r="A50" s="48"/>
      <c r="B50" s="1202"/>
      <c r="C50" s="1203"/>
      <c r="D50" s="62"/>
      <c r="E50" s="1184" t="s">
        <v>17</v>
      </c>
      <c r="F50" s="1184"/>
      <c r="G50" s="1184"/>
      <c r="H50" s="1184"/>
      <c r="I50" s="1184"/>
      <c r="J50" s="1185"/>
      <c r="K50" s="63">
        <v>16</v>
      </c>
      <c r="L50" s="64">
        <v>16</v>
      </c>
      <c r="M50" s="64">
        <v>16</v>
      </c>
      <c r="N50" s="64">
        <v>16</v>
      </c>
      <c r="O50" s="65" t="s">
        <v>520</v>
      </c>
      <c r="P50" s="48"/>
      <c r="Q50" s="48"/>
      <c r="R50" s="48"/>
      <c r="S50" s="48"/>
      <c r="T50" s="48"/>
      <c r="U50" s="48"/>
    </row>
    <row r="51" spans="1:21" ht="30.75" customHeight="1">
      <c r="A51" s="48"/>
      <c r="B51" s="1204"/>
      <c r="C51" s="1205"/>
      <c r="D51" s="66"/>
      <c r="E51" s="1184" t="s">
        <v>18</v>
      </c>
      <c r="F51" s="1184"/>
      <c r="G51" s="1184"/>
      <c r="H51" s="1184"/>
      <c r="I51" s="1184"/>
      <c r="J51" s="1185"/>
      <c r="K51" s="63" t="s">
        <v>520</v>
      </c>
      <c r="L51" s="64" t="s">
        <v>520</v>
      </c>
      <c r="M51" s="64" t="s">
        <v>520</v>
      </c>
      <c r="N51" s="64" t="s">
        <v>520</v>
      </c>
      <c r="O51" s="65" t="s">
        <v>520</v>
      </c>
      <c r="P51" s="48"/>
      <c r="Q51" s="48"/>
      <c r="R51" s="48"/>
      <c r="S51" s="48"/>
      <c r="T51" s="48"/>
      <c r="U51" s="48"/>
    </row>
    <row r="52" spans="1:21" ht="30.75" customHeight="1">
      <c r="A52" s="48"/>
      <c r="B52" s="1182" t="s">
        <v>19</v>
      </c>
      <c r="C52" s="1183"/>
      <c r="D52" s="66"/>
      <c r="E52" s="1184" t="s">
        <v>20</v>
      </c>
      <c r="F52" s="1184"/>
      <c r="G52" s="1184"/>
      <c r="H52" s="1184"/>
      <c r="I52" s="1184"/>
      <c r="J52" s="1185"/>
      <c r="K52" s="63">
        <v>590</v>
      </c>
      <c r="L52" s="64">
        <v>539</v>
      </c>
      <c r="M52" s="64">
        <v>566</v>
      </c>
      <c r="N52" s="64">
        <v>559</v>
      </c>
      <c r="O52" s="65">
        <v>548</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374</v>
      </c>
      <c r="L53" s="69">
        <v>391</v>
      </c>
      <c r="M53" s="69">
        <v>378</v>
      </c>
      <c r="N53" s="69">
        <v>383</v>
      </c>
      <c r="O53" s="70">
        <v>429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190" t="s">
        <v>25</v>
      </c>
      <c r="C57" s="1191"/>
      <c r="D57" s="1194" t="s">
        <v>26</v>
      </c>
      <c r="E57" s="1195"/>
      <c r="F57" s="1195"/>
      <c r="G57" s="1195"/>
      <c r="H57" s="1195"/>
      <c r="I57" s="1195"/>
      <c r="J57" s="1196"/>
      <c r="K57" s="83"/>
      <c r="L57" s="84"/>
      <c r="M57" s="84"/>
      <c r="N57" s="84"/>
      <c r="O57" s="85"/>
    </row>
    <row r="58" spans="1:21" ht="31.5" customHeight="1" thickBot="1">
      <c r="B58" s="1192"/>
      <c r="C58" s="1193"/>
      <c r="D58" s="1197" t="s">
        <v>27</v>
      </c>
      <c r="E58" s="1198"/>
      <c r="F58" s="1198"/>
      <c r="G58" s="1198"/>
      <c r="H58" s="1198"/>
      <c r="I58" s="1198"/>
      <c r="J58" s="119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N6spOhxGZZ6k/AYrhX0M+NfUOfPm1Xwvy2RbEP7RuvZCZ5itG04aHqAnJ5PvB4YAXUGwI13t5DrNgyNDbF4Ew==" saltValue="PLbaj75za+vGigiEXkgT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20" t="s">
        <v>30</v>
      </c>
      <c r="C41" s="1221"/>
      <c r="D41" s="102"/>
      <c r="E41" s="1222" t="s">
        <v>31</v>
      </c>
      <c r="F41" s="1222"/>
      <c r="G41" s="1222"/>
      <c r="H41" s="1223"/>
      <c r="I41" s="358">
        <v>7065</v>
      </c>
      <c r="J41" s="359">
        <v>6822</v>
      </c>
      <c r="K41" s="359">
        <v>6454</v>
      </c>
      <c r="L41" s="359">
        <v>6465</v>
      </c>
      <c r="M41" s="360">
        <v>6266</v>
      </c>
    </row>
    <row r="42" spans="2:13" ht="27.75" customHeight="1">
      <c r="B42" s="1210"/>
      <c r="C42" s="1211"/>
      <c r="D42" s="103"/>
      <c r="E42" s="1214" t="s">
        <v>32</v>
      </c>
      <c r="F42" s="1214"/>
      <c r="G42" s="1214"/>
      <c r="H42" s="1215"/>
      <c r="I42" s="361">
        <v>48</v>
      </c>
      <c r="J42" s="362">
        <v>32</v>
      </c>
      <c r="K42" s="362">
        <v>16</v>
      </c>
      <c r="L42" s="362" t="s">
        <v>520</v>
      </c>
      <c r="M42" s="363" t="s">
        <v>520</v>
      </c>
    </row>
    <row r="43" spans="2:13" ht="27.75" customHeight="1">
      <c r="B43" s="1210"/>
      <c r="C43" s="1211"/>
      <c r="D43" s="103"/>
      <c r="E43" s="1214" t="s">
        <v>33</v>
      </c>
      <c r="F43" s="1214"/>
      <c r="G43" s="1214"/>
      <c r="H43" s="1215"/>
      <c r="I43" s="361">
        <v>1219</v>
      </c>
      <c r="J43" s="362">
        <v>1221</v>
      </c>
      <c r="K43" s="362">
        <v>1171</v>
      </c>
      <c r="L43" s="362">
        <v>1191</v>
      </c>
      <c r="M43" s="363">
        <v>1643</v>
      </c>
    </row>
    <row r="44" spans="2:13" ht="27.75" customHeight="1">
      <c r="B44" s="1210"/>
      <c r="C44" s="1211"/>
      <c r="D44" s="103"/>
      <c r="E44" s="1214" t="s">
        <v>34</v>
      </c>
      <c r="F44" s="1214"/>
      <c r="G44" s="1214"/>
      <c r="H44" s="1215"/>
      <c r="I44" s="361">
        <v>343</v>
      </c>
      <c r="J44" s="362">
        <v>289</v>
      </c>
      <c r="K44" s="362">
        <v>237</v>
      </c>
      <c r="L44" s="362">
        <v>189</v>
      </c>
      <c r="M44" s="363">
        <v>160</v>
      </c>
    </row>
    <row r="45" spans="2:13" ht="27.75" customHeight="1">
      <c r="B45" s="1210"/>
      <c r="C45" s="1211"/>
      <c r="D45" s="103"/>
      <c r="E45" s="1214" t="s">
        <v>35</v>
      </c>
      <c r="F45" s="1214"/>
      <c r="G45" s="1214"/>
      <c r="H45" s="1215"/>
      <c r="I45" s="361">
        <v>1176</v>
      </c>
      <c r="J45" s="362">
        <v>1155</v>
      </c>
      <c r="K45" s="362">
        <v>1228</v>
      </c>
      <c r="L45" s="362">
        <v>1299</v>
      </c>
      <c r="M45" s="363">
        <v>1240</v>
      </c>
    </row>
    <row r="46" spans="2:13" ht="27.75" customHeight="1">
      <c r="B46" s="1210"/>
      <c r="C46" s="1211"/>
      <c r="D46" s="104"/>
      <c r="E46" s="1214" t="s">
        <v>36</v>
      </c>
      <c r="F46" s="1214"/>
      <c r="G46" s="1214"/>
      <c r="H46" s="1215"/>
      <c r="I46" s="361" t="s">
        <v>520</v>
      </c>
      <c r="J46" s="362" t="s">
        <v>520</v>
      </c>
      <c r="K46" s="362" t="s">
        <v>520</v>
      </c>
      <c r="L46" s="362" t="s">
        <v>520</v>
      </c>
      <c r="M46" s="363" t="s">
        <v>520</v>
      </c>
    </row>
    <row r="47" spans="2:13" ht="27.75" customHeight="1">
      <c r="B47" s="1210"/>
      <c r="C47" s="1211"/>
      <c r="D47" s="105"/>
      <c r="E47" s="1224" t="s">
        <v>37</v>
      </c>
      <c r="F47" s="1225"/>
      <c r="G47" s="1225"/>
      <c r="H47" s="1226"/>
      <c r="I47" s="361" t="s">
        <v>520</v>
      </c>
      <c r="J47" s="362" t="s">
        <v>520</v>
      </c>
      <c r="K47" s="362" t="s">
        <v>520</v>
      </c>
      <c r="L47" s="362" t="s">
        <v>520</v>
      </c>
      <c r="M47" s="363" t="s">
        <v>520</v>
      </c>
    </row>
    <row r="48" spans="2:13" ht="27.75" customHeight="1">
      <c r="B48" s="1210"/>
      <c r="C48" s="1211"/>
      <c r="D48" s="103"/>
      <c r="E48" s="1214" t="s">
        <v>38</v>
      </c>
      <c r="F48" s="1214"/>
      <c r="G48" s="1214"/>
      <c r="H48" s="1215"/>
      <c r="I48" s="361" t="s">
        <v>520</v>
      </c>
      <c r="J48" s="362" t="s">
        <v>520</v>
      </c>
      <c r="K48" s="362" t="s">
        <v>520</v>
      </c>
      <c r="L48" s="362" t="s">
        <v>520</v>
      </c>
      <c r="M48" s="363" t="s">
        <v>520</v>
      </c>
    </row>
    <row r="49" spans="2:13" ht="27.75" customHeight="1">
      <c r="B49" s="1212"/>
      <c r="C49" s="1213"/>
      <c r="D49" s="103"/>
      <c r="E49" s="1214" t="s">
        <v>39</v>
      </c>
      <c r="F49" s="1214"/>
      <c r="G49" s="1214"/>
      <c r="H49" s="1215"/>
      <c r="I49" s="361" t="s">
        <v>520</v>
      </c>
      <c r="J49" s="362" t="s">
        <v>520</v>
      </c>
      <c r="K49" s="362" t="s">
        <v>520</v>
      </c>
      <c r="L49" s="362" t="s">
        <v>520</v>
      </c>
      <c r="M49" s="363" t="s">
        <v>520</v>
      </c>
    </row>
    <row r="50" spans="2:13" ht="27.75" customHeight="1">
      <c r="B50" s="1208" t="s">
        <v>40</v>
      </c>
      <c r="C50" s="1209"/>
      <c r="D50" s="106"/>
      <c r="E50" s="1214" t="s">
        <v>41</v>
      </c>
      <c r="F50" s="1214"/>
      <c r="G50" s="1214"/>
      <c r="H50" s="1215"/>
      <c r="I50" s="361">
        <v>3270</v>
      </c>
      <c r="J50" s="362">
        <v>3723</v>
      </c>
      <c r="K50" s="362">
        <v>3840</v>
      </c>
      <c r="L50" s="362">
        <v>4901</v>
      </c>
      <c r="M50" s="363">
        <v>5828</v>
      </c>
    </row>
    <row r="51" spans="2:13" ht="27.75" customHeight="1">
      <c r="B51" s="1210"/>
      <c r="C51" s="1211"/>
      <c r="D51" s="103"/>
      <c r="E51" s="1214" t="s">
        <v>42</v>
      </c>
      <c r="F51" s="1214"/>
      <c r="G51" s="1214"/>
      <c r="H51" s="1215"/>
      <c r="I51" s="361">
        <v>737</v>
      </c>
      <c r="J51" s="362">
        <v>592</v>
      </c>
      <c r="K51" s="362">
        <v>570</v>
      </c>
      <c r="L51" s="362">
        <v>489</v>
      </c>
      <c r="M51" s="363">
        <v>470</v>
      </c>
    </row>
    <row r="52" spans="2:13" ht="27.75" customHeight="1">
      <c r="B52" s="1212"/>
      <c r="C52" s="1213"/>
      <c r="D52" s="103"/>
      <c r="E52" s="1214" t="s">
        <v>43</v>
      </c>
      <c r="F52" s="1214"/>
      <c r="G52" s="1214"/>
      <c r="H52" s="1215"/>
      <c r="I52" s="361">
        <v>4762</v>
      </c>
      <c r="J52" s="362">
        <v>4664</v>
      </c>
      <c r="K52" s="362">
        <v>4490</v>
      </c>
      <c r="L52" s="362">
        <v>4483</v>
      </c>
      <c r="M52" s="363">
        <v>4430</v>
      </c>
    </row>
    <row r="53" spans="2:13" ht="27.75" customHeight="1" thickBot="1">
      <c r="B53" s="1216" t="s">
        <v>44</v>
      </c>
      <c r="C53" s="1217"/>
      <c r="D53" s="107"/>
      <c r="E53" s="1218" t="s">
        <v>45</v>
      </c>
      <c r="F53" s="1218"/>
      <c r="G53" s="1218"/>
      <c r="H53" s="1219"/>
      <c r="I53" s="364">
        <v>1082</v>
      </c>
      <c r="J53" s="365">
        <v>541</v>
      </c>
      <c r="K53" s="365">
        <v>205</v>
      </c>
      <c r="L53" s="365">
        <v>-730</v>
      </c>
      <c r="M53" s="366">
        <v>-1420</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9VWTCYwXThAAhxIo7azWJLZU6b0OF0mdl4zm9V/UauhNdxKU2x6EoAiZjz6dbwXw+nhVCJcd0TJKyCt/AekSNQ==" saltValue="6uTX/POp8ExSNOPFP/DV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564</v>
      </c>
      <c r="G54" s="116" t="s">
        <v>565</v>
      </c>
      <c r="H54" s="117" t="s">
        <v>566</v>
      </c>
    </row>
    <row r="55" spans="2:8" ht="52.5" customHeight="1">
      <c r="B55" s="118"/>
      <c r="C55" s="1235" t="s">
        <v>48</v>
      </c>
      <c r="D55" s="1235"/>
      <c r="E55" s="1236"/>
      <c r="F55" s="119">
        <v>1304</v>
      </c>
      <c r="G55" s="119">
        <v>1300</v>
      </c>
      <c r="H55" s="120">
        <v>1300</v>
      </c>
    </row>
    <row r="56" spans="2:8" ht="52.5" customHeight="1">
      <c r="B56" s="121"/>
      <c r="C56" s="1237" t="s">
        <v>49</v>
      </c>
      <c r="D56" s="1237"/>
      <c r="E56" s="1238"/>
      <c r="F56" s="122">
        <v>212</v>
      </c>
      <c r="G56" s="122">
        <v>212</v>
      </c>
      <c r="H56" s="123">
        <v>300</v>
      </c>
    </row>
    <row r="57" spans="2:8" ht="53.25" customHeight="1">
      <c r="B57" s="121"/>
      <c r="C57" s="1239" t="s">
        <v>50</v>
      </c>
      <c r="D57" s="1239"/>
      <c r="E57" s="1240"/>
      <c r="F57" s="124">
        <v>1968</v>
      </c>
      <c r="G57" s="124">
        <v>3031</v>
      </c>
      <c r="H57" s="125">
        <v>3837</v>
      </c>
    </row>
    <row r="58" spans="2:8" ht="45.75" customHeight="1">
      <c r="B58" s="126"/>
      <c r="C58" s="1227" t="s">
        <v>592</v>
      </c>
      <c r="D58" s="1228"/>
      <c r="E58" s="1229"/>
      <c r="F58" s="127">
        <v>761</v>
      </c>
      <c r="G58" s="127">
        <v>1563</v>
      </c>
      <c r="H58" s="128">
        <v>2301</v>
      </c>
    </row>
    <row r="59" spans="2:8" ht="45.75" customHeight="1">
      <c r="B59" s="126"/>
      <c r="C59" s="1227" t="s">
        <v>593</v>
      </c>
      <c r="D59" s="1228"/>
      <c r="E59" s="1229"/>
      <c r="F59" s="127">
        <v>431</v>
      </c>
      <c r="G59" s="127">
        <v>692</v>
      </c>
      <c r="H59" s="128">
        <v>760</v>
      </c>
    </row>
    <row r="60" spans="2:8" ht="45.75" customHeight="1">
      <c r="B60" s="126"/>
      <c r="C60" s="1227" t="s">
        <v>594</v>
      </c>
      <c r="D60" s="1228"/>
      <c r="E60" s="1229"/>
      <c r="F60" s="127">
        <v>300</v>
      </c>
      <c r="G60" s="127">
        <v>300</v>
      </c>
      <c r="H60" s="128">
        <v>300</v>
      </c>
    </row>
    <row r="61" spans="2:8" ht="45.75" customHeight="1">
      <c r="B61" s="126"/>
      <c r="C61" s="1227" t="s">
        <v>595</v>
      </c>
      <c r="D61" s="1228"/>
      <c r="E61" s="1229"/>
      <c r="F61" s="127">
        <v>283</v>
      </c>
      <c r="G61" s="127">
        <v>283</v>
      </c>
      <c r="H61" s="128">
        <v>283</v>
      </c>
    </row>
    <row r="62" spans="2:8" ht="45.75" customHeight="1" thickBot="1">
      <c r="B62" s="129"/>
      <c r="C62" s="1230" t="s">
        <v>596</v>
      </c>
      <c r="D62" s="1231"/>
      <c r="E62" s="1232"/>
      <c r="F62" s="130">
        <v>172</v>
      </c>
      <c r="G62" s="130">
        <v>172</v>
      </c>
      <c r="H62" s="131">
        <v>172</v>
      </c>
    </row>
    <row r="63" spans="2:8" ht="52.5" customHeight="1" thickBot="1">
      <c r="B63" s="132"/>
      <c r="C63" s="1233" t="s">
        <v>51</v>
      </c>
      <c r="D63" s="1233"/>
      <c r="E63" s="1234"/>
      <c r="F63" s="133">
        <v>3483</v>
      </c>
      <c r="G63" s="133">
        <v>4542</v>
      </c>
      <c r="H63" s="134">
        <v>5437</v>
      </c>
    </row>
    <row r="64" spans="2:8" ht="13.2"/>
  </sheetData>
  <sheetProtection algorithmName="SHA-512" hashValue="+lpq6I1rIWEA0C1FO+TwD7f/AsK+nbCdZA9rFttgOFh34z1+BuqGAs+XgcE1ZCqjpofousbkeVCyy4E1DcI6xg==" saltValue="kRxcKO268ikCPNBSe7lu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B9E84-2459-491D-8744-4B7BE55555A2}">
  <sheetPr>
    <pageSetUpPr fitToPage="1"/>
  </sheetPr>
  <dimension ref="A1:DE85"/>
  <sheetViews>
    <sheetView showGridLines="0" tabSelected="1" zoomScale="80" zoomScaleNormal="80" zoomScaleSheetLayoutView="55" workbookViewId="0">
      <selection activeCell="AN65" sqref="AN65:DC69"/>
    </sheetView>
  </sheetViews>
  <sheetFormatPr defaultColWidth="0" defaultRowHeight="13.5" customHeight="1" zeroHeight="1"/>
  <cols>
    <col min="1" max="1" width="6.33203125" style="1243" customWidth="1"/>
    <col min="2" max="107" width="2.44140625" style="1243" customWidth="1"/>
    <col min="108" max="108" width="6.109375" style="1250" customWidth="1"/>
    <col min="109" max="109" width="5.88671875" style="1249" customWidth="1"/>
    <col min="110" max="16384" width="8.6640625" style="1243" hidden="1"/>
  </cols>
  <sheetData>
    <row r="1" spans="1:109" ht="42.75" customHeight="1">
      <c r="A1" s="1241"/>
      <c r="B1" s="1242"/>
      <c r="DD1" s="1243"/>
      <c r="DE1" s="1243"/>
    </row>
    <row r="2" spans="1:109" ht="25.5" customHeight="1">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ht="13.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ht="13.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ht="13.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ht="13.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ht="13.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ht="13.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ht="13.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ht="13.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ht="13.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ht="13.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ht="13.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ht="13.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ht="13.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ht="13.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ht="13.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2">
      <c r="DD19" s="1243"/>
      <c r="DE19" s="1243"/>
    </row>
    <row r="20" spans="1:109" ht="13.2">
      <c r="DD20" s="1243"/>
      <c r="DE20" s="1243"/>
    </row>
    <row r="21" spans="1:109" ht="17.25" customHeight="1">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c r="B22" s="1249"/>
    </row>
    <row r="23" spans="1:109" ht="13.2">
      <c r="B23" s="1249"/>
    </row>
    <row r="24" spans="1:109" ht="13.2">
      <c r="B24" s="1249"/>
    </row>
    <row r="25" spans="1:109" ht="13.2">
      <c r="B25" s="1249"/>
    </row>
    <row r="26" spans="1:109" ht="13.2">
      <c r="B26" s="1249"/>
    </row>
    <row r="27" spans="1:109" ht="13.2">
      <c r="B27" s="1249"/>
    </row>
    <row r="28" spans="1:109" ht="13.2">
      <c r="B28" s="1249"/>
    </row>
    <row r="29" spans="1:109" ht="13.2">
      <c r="B29" s="1249"/>
    </row>
    <row r="30" spans="1:109" ht="13.2">
      <c r="B30" s="1249"/>
    </row>
    <row r="31" spans="1:109" ht="13.2">
      <c r="B31" s="1249"/>
    </row>
    <row r="32" spans="1:109" ht="13.2">
      <c r="B32" s="1249"/>
    </row>
    <row r="33" spans="2:109" ht="13.2">
      <c r="B33" s="1249"/>
    </row>
    <row r="34" spans="2:109" ht="13.2">
      <c r="B34" s="1249"/>
    </row>
    <row r="35" spans="2:109" ht="13.2">
      <c r="B35" s="1249"/>
    </row>
    <row r="36" spans="2:109" ht="13.2">
      <c r="B36" s="1249"/>
    </row>
    <row r="37" spans="2:109" ht="13.2">
      <c r="B37" s="1249"/>
    </row>
    <row r="38" spans="2:109" ht="13.2">
      <c r="B38" s="1249"/>
    </row>
    <row r="39" spans="2:109" ht="13.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2">
      <c r="B40" s="1254"/>
      <c r="DD40" s="1254"/>
      <c r="DE40" s="1243"/>
    </row>
    <row r="41" spans="2:109" ht="16.2">
      <c r="B41" s="1255" t="s">
        <v>598</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2">
      <c r="B42" s="1249"/>
      <c r="G42" s="1256"/>
      <c r="I42" s="1257"/>
      <c r="J42" s="1257"/>
      <c r="K42" s="1257"/>
      <c r="AM42" s="1256"/>
      <c r="AN42" s="1256" t="s">
        <v>599</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c r="B43" s="1249"/>
      <c r="AN43" s="1258" t="s">
        <v>600</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2">
      <c r="B49" s="1249"/>
      <c r="AN49" s="1243" t="s">
        <v>601</v>
      </c>
    </row>
    <row r="50" spans="1:109" ht="13.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562</v>
      </c>
      <c r="BQ50" s="1274"/>
      <c r="BR50" s="1274"/>
      <c r="BS50" s="1274"/>
      <c r="BT50" s="1274"/>
      <c r="BU50" s="1274"/>
      <c r="BV50" s="1274"/>
      <c r="BW50" s="1274"/>
      <c r="BX50" s="1274" t="s">
        <v>563</v>
      </c>
      <c r="BY50" s="1274"/>
      <c r="BZ50" s="1274"/>
      <c r="CA50" s="1274"/>
      <c r="CB50" s="1274"/>
      <c r="CC50" s="1274"/>
      <c r="CD50" s="1274"/>
      <c r="CE50" s="1274"/>
      <c r="CF50" s="1274" t="s">
        <v>564</v>
      </c>
      <c r="CG50" s="1274"/>
      <c r="CH50" s="1274"/>
      <c r="CI50" s="1274"/>
      <c r="CJ50" s="1274"/>
      <c r="CK50" s="1274"/>
      <c r="CL50" s="1274"/>
      <c r="CM50" s="1274"/>
      <c r="CN50" s="1274" t="s">
        <v>565</v>
      </c>
      <c r="CO50" s="1274"/>
      <c r="CP50" s="1274"/>
      <c r="CQ50" s="1274"/>
      <c r="CR50" s="1274"/>
      <c r="CS50" s="1274"/>
      <c r="CT50" s="1274"/>
      <c r="CU50" s="1274"/>
      <c r="CV50" s="1274" t="s">
        <v>566</v>
      </c>
      <c r="CW50" s="1274"/>
      <c r="CX50" s="1274"/>
      <c r="CY50" s="1274"/>
      <c r="CZ50" s="1274"/>
      <c r="DA50" s="1274"/>
      <c r="DB50" s="1274"/>
      <c r="DC50" s="1274"/>
    </row>
    <row r="51" spans="1:109" ht="13.5" customHeight="1">
      <c r="B51" s="1249"/>
      <c r="G51" s="1275"/>
      <c r="H51" s="1275"/>
      <c r="I51" s="1276"/>
      <c r="J51" s="1276"/>
      <c r="K51" s="1277"/>
      <c r="L51" s="1277"/>
      <c r="M51" s="1277"/>
      <c r="N51" s="1277"/>
      <c r="AM51" s="1267"/>
      <c r="AN51" s="1278" t="s">
        <v>602</v>
      </c>
      <c r="AO51" s="1278"/>
      <c r="AP51" s="1278"/>
      <c r="AQ51" s="1278"/>
      <c r="AR51" s="1278"/>
      <c r="AS51" s="1278"/>
      <c r="AT51" s="1278"/>
      <c r="AU51" s="1278"/>
      <c r="AV51" s="1278"/>
      <c r="AW51" s="1278"/>
      <c r="AX51" s="1278"/>
      <c r="AY51" s="1278"/>
      <c r="AZ51" s="1278"/>
      <c r="BA51" s="1278"/>
      <c r="BB51" s="1278" t="s">
        <v>603</v>
      </c>
      <c r="BC51" s="1278"/>
      <c r="BD51" s="1278"/>
      <c r="BE51" s="1278"/>
      <c r="BF51" s="1278"/>
      <c r="BG51" s="1278"/>
      <c r="BH51" s="1278"/>
      <c r="BI51" s="1278"/>
      <c r="BJ51" s="1278"/>
      <c r="BK51" s="1278"/>
      <c r="BL51" s="1278"/>
      <c r="BM51" s="1278"/>
      <c r="BN51" s="1278"/>
      <c r="BO51" s="1278"/>
      <c r="BP51" s="1279">
        <v>34.799999999999997</v>
      </c>
      <c r="BQ51" s="1279"/>
      <c r="BR51" s="1279"/>
      <c r="BS51" s="1279"/>
      <c r="BT51" s="1279"/>
      <c r="BU51" s="1279"/>
      <c r="BV51" s="1279"/>
      <c r="BW51" s="1279"/>
      <c r="BX51" s="1279">
        <v>17.5</v>
      </c>
      <c r="BY51" s="1279"/>
      <c r="BZ51" s="1279"/>
      <c r="CA51" s="1279"/>
      <c r="CB51" s="1279"/>
      <c r="CC51" s="1279"/>
      <c r="CD51" s="1279"/>
      <c r="CE51" s="1279"/>
      <c r="CF51" s="1279">
        <v>6.6</v>
      </c>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604</v>
      </c>
      <c r="BC53" s="1278"/>
      <c r="BD53" s="1278"/>
      <c r="BE53" s="1278"/>
      <c r="BF53" s="1278"/>
      <c r="BG53" s="1278"/>
      <c r="BH53" s="1278"/>
      <c r="BI53" s="1278"/>
      <c r="BJ53" s="1278"/>
      <c r="BK53" s="1278"/>
      <c r="BL53" s="1278"/>
      <c r="BM53" s="1278"/>
      <c r="BN53" s="1278"/>
      <c r="BO53" s="1278"/>
      <c r="BP53" s="1279">
        <v>61.3</v>
      </c>
      <c r="BQ53" s="1279"/>
      <c r="BR53" s="1279"/>
      <c r="BS53" s="1279"/>
      <c r="BT53" s="1279"/>
      <c r="BU53" s="1279"/>
      <c r="BV53" s="1279"/>
      <c r="BW53" s="1279"/>
      <c r="BX53" s="1279">
        <v>62.1</v>
      </c>
      <c r="BY53" s="1279"/>
      <c r="BZ53" s="1279"/>
      <c r="CA53" s="1279"/>
      <c r="CB53" s="1279"/>
      <c r="CC53" s="1279"/>
      <c r="CD53" s="1279"/>
      <c r="CE53" s="1279"/>
      <c r="CF53" s="1279">
        <v>62.7</v>
      </c>
      <c r="CG53" s="1279"/>
      <c r="CH53" s="1279"/>
      <c r="CI53" s="1279"/>
      <c r="CJ53" s="1279"/>
      <c r="CK53" s="1279"/>
      <c r="CL53" s="1279"/>
      <c r="CM53" s="1279"/>
      <c r="CN53" s="1279">
        <v>61.4</v>
      </c>
      <c r="CO53" s="1279"/>
      <c r="CP53" s="1279"/>
      <c r="CQ53" s="1279"/>
      <c r="CR53" s="1279"/>
      <c r="CS53" s="1279"/>
      <c r="CT53" s="1279"/>
      <c r="CU53" s="1279"/>
      <c r="CV53" s="1279">
        <v>64.3</v>
      </c>
      <c r="CW53" s="1279"/>
      <c r="CX53" s="1279"/>
      <c r="CY53" s="1279"/>
      <c r="CZ53" s="1279"/>
      <c r="DA53" s="1279"/>
      <c r="DB53" s="1279"/>
      <c r="DC53" s="1279"/>
    </row>
    <row r="54" spans="1:109" ht="13.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c r="A55" s="1257"/>
      <c r="B55" s="1249"/>
      <c r="G55" s="1268"/>
      <c r="H55" s="1268"/>
      <c r="I55" s="1268"/>
      <c r="J55" s="1268"/>
      <c r="K55" s="1277"/>
      <c r="L55" s="1277"/>
      <c r="M55" s="1277"/>
      <c r="N55" s="1277"/>
      <c r="AN55" s="1274" t="s">
        <v>605</v>
      </c>
      <c r="AO55" s="1274"/>
      <c r="AP55" s="1274"/>
      <c r="AQ55" s="1274"/>
      <c r="AR55" s="1274"/>
      <c r="AS55" s="1274"/>
      <c r="AT55" s="1274"/>
      <c r="AU55" s="1274"/>
      <c r="AV55" s="1274"/>
      <c r="AW55" s="1274"/>
      <c r="AX55" s="1274"/>
      <c r="AY55" s="1274"/>
      <c r="AZ55" s="1274"/>
      <c r="BA55" s="1274"/>
      <c r="BB55" s="1278" t="s">
        <v>603</v>
      </c>
      <c r="BC55" s="1278"/>
      <c r="BD55" s="1278"/>
      <c r="BE55" s="1278"/>
      <c r="BF55" s="1278"/>
      <c r="BG55" s="1278"/>
      <c r="BH55" s="1278"/>
      <c r="BI55" s="1278"/>
      <c r="BJ55" s="1278"/>
      <c r="BK55" s="1278"/>
      <c r="BL55" s="1278"/>
      <c r="BM55" s="1278"/>
      <c r="BN55" s="1278"/>
      <c r="BO55" s="1278"/>
      <c r="BP55" s="1279">
        <v>23.4</v>
      </c>
      <c r="BQ55" s="1279"/>
      <c r="BR55" s="1279"/>
      <c r="BS55" s="1279"/>
      <c r="BT55" s="1279"/>
      <c r="BU55" s="1279"/>
      <c r="BV55" s="1279"/>
      <c r="BW55" s="1279"/>
      <c r="BX55" s="1279">
        <v>7.6</v>
      </c>
      <c r="BY55" s="1279"/>
      <c r="BZ55" s="1279"/>
      <c r="CA55" s="1279"/>
      <c r="CB55" s="1279"/>
      <c r="CC55" s="1279"/>
      <c r="CD55" s="1279"/>
      <c r="CE55" s="1279"/>
      <c r="CF55" s="1279">
        <v>3</v>
      </c>
      <c r="CG55" s="1279"/>
      <c r="CH55" s="1279"/>
      <c r="CI55" s="1279"/>
      <c r="CJ55" s="1279"/>
      <c r="CK55" s="1279"/>
      <c r="CL55" s="1279"/>
      <c r="CM55" s="1279"/>
      <c r="CN55" s="1279">
        <v>3.4</v>
      </c>
      <c r="CO55" s="1279"/>
      <c r="CP55" s="1279"/>
      <c r="CQ55" s="1279"/>
      <c r="CR55" s="1279"/>
      <c r="CS55" s="1279"/>
      <c r="CT55" s="1279"/>
      <c r="CU55" s="1279"/>
      <c r="CV55" s="1279">
        <v>0</v>
      </c>
      <c r="CW55" s="1279"/>
      <c r="CX55" s="1279"/>
      <c r="CY55" s="1279"/>
      <c r="CZ55" s="1279"/>
      <c r="DA55" s="1279"/>
      <c r="DB55" s="1279"/>
      <c r="DC55" s="1279"/>
    </row>
    <row r="56" spans="1:109" ht="13.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2">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604</v>
      </c>
      <c r="BC57" s="1278"/>
      <c r="BD57" s="1278"/>
      <c r="BE57" s="1278"/>
      <c r="BF57" s="1278"/>
      <c r="BG57" s="1278"/>
      <c r="BH57" s="1278"/>
      <c r="BI57" s="1278"/>
      <c r="BJ57" s="1278"/>
      <c r="BK57" s="1278"/>
      <c r="BL57" s="1278"/>
      <c r="BM57" s="1278"/>
      <c r="BN57" s="1278"/>
      <c r="BO57" s="1278"/>
      <c r="BP57" s="1279">
        <v>59.2</v>
      </c>
      <c r="BQ57" s="1279"/>
      <c r="BR57" s="1279"/>
      <c r="BS57" s="1279"/>
      <c r="BT57" s="1279"/>
      <c r="BU57" s="1279"/>
      <c r="BV57" s="1279"/>
      <c r="BW57" s="1279"/>
      <c r="BX57" s="1279">
        <v>63.4</v>
      </c>
      <c r="BY57" s="1279"/>
      <c r="BZ57" s="1279"/>
      <c r="CA57" s="1279"/>
      <c r="CB57" s="1279"/>
      <c r="CC57" s="1279"/>
      <c r="CD57" s="1279"/>
      <c r="CE57" s="1279"/>
      <c r="CF57" s="1279">
        <v>63.3</v>
      </c>
      <c r="CG57" s="1279"/>
      <c r="CH57" s="1279"/>
      <c r="CI57" s="1279"/>
      <c r="CJ57" s="1279"/>
      <c r="CK57" s="1279"/>
      <c r="CL57" s="1279"/>
      <c r="CM57" s="1279"/>
      <c r="CN57" s="1279">
        <v>62.8</v>
      </c>
      <c r="CO57" s="1279"/>
      <c r="CP57" s="1279"/>
      <c r="CQ57" s="1279"/>
      <c r="CR57" s="1279"/>
      <c r="CS57" s="1279"/>
      <c r="CT57" s="1279"/>
      <c r="CU57" s="1279"/>
      <c r="CV57" s="1279">
        <v>62.8</v>
      </c>
      <c r="CW57" s="1279"/>
      <c r="CX57" s="1279"/>
      <c r="CY57" s="1279"/>
      <c r="CZ57" s="1279"/>
      <c r="DA57" s="1279"/>
      <c r="DB57" s="1279"/>
      <c r="DC57" s="1279"/>
      <c r="DD57" s="1282"/>
      <c r="DE57" s="1280"/>
    </row>
    <row r="58" spans="1:109" s="1257" customFormat="1" ht="13.2">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ht="13.2">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ht="13.2">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ht="13.2">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2">
      <c r="B63" s="1288" t="s">
        <v>606</v>
      </c>
    </row>
    <row r="64" spans="1:109" ht="13.2">
      <c r="B64" s="1249"/>
      <c r="G64" s="1256"/>
      <c r="I64" s="1289"/>
      <c r="J64" s="1289"/>
      <c r="K64" s="1289"/>
      <c r="L64" s="1289"/>
      <c r="M64" s="1289"/>
      <c r="N64" s="1290"/>
      <c r="AM64" s="1256"/>
      <c r="AN64" s="1256" t="s">
        <v>599</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2">
      <c r="B65" s="1249"/>
      <c r="AN65" s="1258" t="s">
        <v>607</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2">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ht="13.2">
      <c r="B71" s="1249"/>
      <c r="G71" s="1294"/>
      <c r="I71" s="1295"/>
      <c r="J71" s="1292"/>
      <c r="K71" s="1292"/>
      <c r="L71" s="1293"/>
      <c r="M71" s="1292"/>
      <c r="N71" s="1293"/>
      <c r="AM71" s="1294"/>
      <c r="AN71" s="1243" t="s">
        <v>601</v>
      </c>
    </row>
    <row r="72" spans="2:107" ht="13.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562</v>
      </c>
      <c r="BQ72" s="1274"/>
      <c r="BR72" s="1274"/>
      <c r="BS72" s="1274"/>
      <c r="BT72" s="1274"/>
      <c r="BU72" s="1274"/>
      <c r="BV72" s="1274"/>
      <c r="BW72" s="1274"/>
      <c r="BX72" s="1274" t="s">
        <v>563</v>
      </c>
      <c r="BY72" s="1274"/>
      <c r="BZ72" s="1274"/>
      <c r="CA72" s="1274"/>
      <c r="CB72" s="1274"/>
      <c r="CC72" s="1274"/>
      <c r="CD72" s="1274"/>
      <c r="CE72" s="1274"/>
      <c r="CF72" s="1274" t="s">
        <v>564</v>
      </c>
      <c r="CG72" s="1274"/>
      <c r="CH72" s="1274"/>
      <c r="CI72" s="1274"/>
      <c r="CJ72" s="1274"/>
      <c r="CK72" s="1274"/>
      <c r="CL72" s="1274"/>
      <c r="CM72" s="1274"/>
      <c r="CN72" s="1274" t="s">
        <v>565</v>
      </c>
      <c r="CO72" s="1274"/>
      <c r="CP72" s="1274"/>
      <c r="CQ72" s="1274"/>
      <c r="CR72" s="1274"/>
      <c r="CS72" s="1274"/>
      <c r="CT72" s="1274"/>
      <c r="CU72" s="1274"/>
      <c r="CV72" s="1274" t="s">
        <v>566</v>
      </c>
      <c r="CW72" s="1274"/>
      <c r="CX72" s="1274"/>
      <c r="CY72" s="1274"/>
      <c r="CZ72" s="1274"/>
      <c r="DA72" s="1274"/>
      <c r="DB72" s="1274"/>
      <c r="DC72" s="1274"/>
    </row>
    <row r="73" spans="2:107" ht="13.2">
      <c r="B73" s="1249"/>
      <c r="G73" s="1275"/>
      <c r="H73" s="1275"/>
      <c r="I73" s="1275"/>
      <c r="J73" s="1275"/>
      <c r="K73" s="1296"/>
      <c r="L73" s="1296"/>
      <c r="M73" s="1296"/>
      <c r="N73" s="1296"/>
      <c r="AM73" s="1267"/>
      <c r="AN73" s="1278" t="s">
        <v>602</v>
      </c>
      <c r="AO73" s="1278"/>
      <c r="AP73" s="1278"/>
      <c r="AQ73" s="1278"/>
      <c r="AR73" s="1278"/>
      <c r="AS73" s="1278"/>
      <c r="AT73" s="1278"/>
      <c r="AU73" s="1278"/>
      <c r="AV73" s="1278"/>
      <c r="AW73" s="1278"/>
      <c r="AX73" s="1278"/>
      <c r="AY73" s="1278"/>
      <c r="AZ73" s="1278"/>
      <c r="BA73" s="1278"/>
      <c r="BB73" s="1278" t="s">
        <v>603</v>
      </c>
      <c r="BC73" s="1278"/>
      <c r="BD73" s="1278"/>
      <c r="BE73" s="1278"/>
      <c r="BF73" s="1278"/>
      <c r="BG73" s="1278"/>
      <c r="BH73" s="1278"/>
      <c r="BI73" s="1278"/>
      <c r="BJ73" s="1278"/>
      <c r="BK73" s="1278"/>
      <c r="BL73" s="1278"/>
      <c r="BM73" s="1278"/>
      <c r="BN73" s="1278"/>
      <c r="BO73" s="1278"/>
      <c r="BP73" s="1279">
        <v>34.799999999999997</v>
      </c>
      <c r="BQ73" s="1279"/>
      <c r="BR73" s="1279"/>
      <c r="BS73" s="1279"/>
      <c r="BT73" s="1279"/>
      <c r="BU73" s="1279"/>
      <c r="BV73" s="1279"/>
      <c r="BW73" s="1279"/>
      <c r="BX73" s="1279">
        <v>17.5</v>
      </c>
      <c r="BY73" s="1279"/>
      <c r="BZ73" s="1279"/>
      <c r="CA73" s="1279"/>
      <c r="CB73" s="1279"/>
      <c r="CC73" s="1279"/>
      <c r="CD73" s="1279"/>
      <c r="CE73" s="1279"/>
      <c r="CF73" s="1279">
        <v>6.6</v>
      </c>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2">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608</v>
      </c>
      <c r="BC75" s="1278"/>
      <c r="BD75" s="1278"/>
      <c r="BE75" s="1278"/>
      <c r="BF75" s="1278"/>
      <c r="BG75" s="1278"/>
      <c r="BH75" s="1278"/>
      <c r="BI75" s="1278"/>
      <c r="BJ75" s="1278"/>
      <c r="BK75" s="1278"/>
      <c r="BL75" s="1278"/>
      <c r="BM75" s="1278"/>
      <c r="BN75" s="1278"/>
      <c r="BO75" s="1278"/>
      <c r="BP75" s="1279">
        <v>12.4</v>
      </c>
      <c r="BQ75" s="1279"/>
      <c r="BR75" s="1279"/>
      <c r="BS75" s="1279"/>
      <c r="BT75" s="1279"/>
      <c r="BU75" s="1279"/>
      <c r="BV75" s="1279"/>
      <c r="BW75" s="1279"/>
      <c r="BX75" s="1279">
        <v>12.5</v>
      </c>
      <c r="BY75" s="1279"/>
      <c r="BZ75" s="1279"/>
      <c r="CA75" s="1279"/>
      <c r="CB75" s="1279"/>
      <c r="CC75" s="1279"/>
      <c r="CD75" s="1279"/>
      <c r="CE75" s="1279"/>
      <c r="CF75" s="1279">
        <v>12.3</v>
      </c>
      <c r="CG75" s="1279"/>
      <c r="CH75" s="1279"/>
      <c r="CI75" s="1279"/>
      <c r="CJ75" s="1279"/>
      <c r="CK75" s="1279"/>
      <c r="CL75" s="1279"/>
      <c r="CM75" s="1279"/>
      <c r="CN75" s="1279">
        <v>12.2</v>
      </c>
      <c r="CO75" s="1279"/>
      <c r="CP75" s="1279"/>
      <c r="CQ75" s="1279"/>
      <c r="CR75" s="1279"/>
      <c r="CS75" s="1279"/>
      <c r="CT75" s="1279"/>
      <c r="CU75" s="1279"/>
      <c r="CV75" s="1279">
        <v>12</v>
      </c>
      <c r="CW75" s="1279"/>
      <c r="CX75" s="1279"/>
      <c r="CY75" s="1279"/>
      <c r="CZ75" s="1279"/>
      <c r="DA75" s="1279"/>
      <c r="DB75" s="1279"/>
      <c r="DC75" s="1279"/>
    </row>
    <row r="76" spans="2:107" ht="13.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c r="B77" s="1249"/>
      <c r="G77" s="1268"/>
      <c r="H77" s="1268"/>
      <c r="I77" s="1268"/>
      <c r="J77" s="1268"/>
      <c r="K77" s="1296"/>
      <c r="L77" s="1296"/>
      <c r="M77" s="1296"/>
      <c r="N77" s="1296"/>
      <c r="AN77" s="1274" t="s">
        <v>605</v>
      </c>
      <c r="AO77" s="1274"/>
      <c r="AP77" s="1274"/>
      <c r="AQ77" s="1274"/>
      <c r="AR77" s="1274"/>
      <c r="AS77" s="1274"/>
      <c r="AT77" s="1274"/>
      <c r="AU77" s="1274"/>
      <c r="AV77" s="1274"/>
      <c r="AW77" s="1274"/>
      <c r="AX77" s="1274"/>
      <c r="AY77" s="1274"/>
      <c r="AZ77" s="1274"/>
      <c r="BA77" s="1274"/>
      <c r="BB77" s="1278" t="s">
        <v>603</v>
      </c>
      <c r="BC77" s="1278"/>
      <c r="BD77" s="1278"/>
      <c r="BE77" s="1278"/>
      <c r="BF77" s="1278"/>
      <c r="BG77" s="1278"/>
      <c r="BH77" s="1278"/>
      <c r="BI77" s="1278"/>
      <c r="BJ77" s="1278"/>
      <c r="BK77" s="1278"/>
      <c r="BL77" s="1278"/>
      <c r="BM77" s="1278"/>
      <c r="BN77" s="1278"/>
      <c r="BO77" s="1278"/>
      <c r="BP77" s="1279">
        <v>23.4</v>
      </c>
      <c r="BQ77" s="1279"/>
      <c r="BR77" s="1279"/>
      <c r="BS77" s="1279"/>
      <c r="BT77" s="1279"/>
      <c r="BU77" s="1279"/>
      <c r="BV77" s="1279"/>
      <c r="BW77" s="1279"/>
      <c r="BX77" s="1279">
        <v>7.6</v>
      </c>
      <c r="BY77" s="1279"/>
      <c r="BZ77" s="1279"/>
      <c r="CA77" s="1279"/>
      <c r="CB77" s="1279"/>
      <c r="CC77" s="1279"/>
      <c r="CD77" s="1279"/>
      <c r="CE77" s="1279"/>
      <c r="CF77" s="1279">
        <v>3</v>
      </c>
      <c r="CG77" s="1279"/>
      <c r="CH77" s="1279"/>
      <c r="CI77" s="1279"/>
      <c r="CJ77" s="1279"/>
      <c r="CK77" s="1279"/>
      <c r="CL77" s="1279"/>
      <c r="CM77" s="1279"/>
      <c r="CN77" s="1279">
        <v>3.4</v>
      </c>
      <c r="CO77" s="1279"/>
      <c r="CP77" s="1279"/>
      <c r="CQ77" s="1279"/>
      <c r="CR77" s="1279"/>
      <c r="CS77" s="1279"/>
      <c r="CT77" s="1279"/>
      <c r="CU77" s="1279"/>
      <c r="CV77" s="1279">
        <v>0</v>
      </c>
      <c r="CW77" s="1279"/>
      <c r="CX77" s="1279"/>
      <c r="CY77" s="1279"/>
      <c r="CZ77" s="1279"/>
      <c r="DA77" s="1279"/>
      <c r="DB77" s="1279"/>
      <c r="DC77" s="1279"/>
    </row>
    <row r="78" spans="2:107" ht="13.2">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608</v>
      </c>
      <c r="BC79" s="1278"/>
      <c r="BD79" s="1278"/>
      <c r="BE79" s="1278"/>
      <c r="BF79" s="1278"/>
      <c r="BG79" s="1278"/>
      <c r="BH79" s="1278"/>
      <c r="BI79" s="1278"/>
      <c r="BJ79" s="1278"/>
      <c r="BK79" s="1278"/>
      <c r="BL79" s="1278"/>
      <c r="BM79" s="1278"/>
      <c r="BN79" s="1278"/>
      <c r="BO79" s="1278"/>
      <c r="BP79" s="1279">
        <v>8.5</v>
      </c>
      <c r="BQ79" s="1279"/>
      <c r="BR79" s="1279"/>
      <c r="BS79" s="1279"/>
      <c r="BT79" s="1279"/>
      <c r="BU79" s="1279"/>
      <c r="BV79" s="1279"/>
      <c r="BW79" s="1279"/>
      <c r="BX79" s="1279">
        <v>8.6</v>
      </c>
      <c r="BY79" s="1279"/>
      <c r="BZ79" s="1279"/>
      <c r="CA79" s="1279"/>
      <c r="CB79" s="1279"/>
      <c r="CC79" s="1279"/>
      <c r="CD79" s="1279"/>
      <c r="CE79" s="1279"/>
      <c r="CF79" s="1279">
        <v>8.8000000000000007</v>
      </c>
      <c r="CG79" s="1279"/>
      <c r="CH79" s="1279"/>
      <c r="CI79" s="1279"/>
      <c r="CJ79" s="1279"/>
      <c r="CK79" s="1279"/>
      <c r="CL79" s="1279"/>
      <c r="CM79" s="1279"/>
      <c r="CN79" s="1279">
        <v>8.8000000000000007</v>
      </c>
      <c r="CO79" s="1279"/>
      <c r="CP79" s="1279"/>
      <c r="CQ79" s="1279"/>
      <c r="CR79" s="1279"/>
      <c r="CS79" s="1279"/>
      <c r="CT79" s="1279"/>
      <c r="CU79" s="1279"/>
      <c r="CV79" s="1279">
        <v>8.3000000000000007</v>
      </c>
      <c r="CW79" s="1279"/>
      <c r="CX79" s="1279"/>
      <c r="CY79" s="1279"/>
      <c r="CZ79" s="1279"/>
      <c r="DA79" s="1279"/>
      <c r="DB79" s="1279"/>
      <c r="DC79" s="1279"/>
    </row>
    <row r="80" spans="2:107" ht="13.2">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c r="B81" s="1249"/>
    </row>
    <row r="82" spans="2:109" ht="16.2">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2">
      <c r="DD84" s="1243"/>
      <c r="DE84" s="1243"/>
    </row>
    <row r="85" spans="2:109" ht="13.2">
      <c r="DD85" s="1243"/>
      <c r="DE85" s="1243"/>
    </row>
  </sheetData>
  <sheetProtection algorithmName="SHA-512" hashValue="ApUbZHSZNmQJpAesCUnco8meFHpVJhe+Qp423+hAyxkYWBeZj3kXztWQTUIaR85G8dPAJvdFwcuLuoUXe27V3Q==" saltValue="DCIBtbp109/TcZIXL2Kmq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E9D1B-D0A2-46BE-8BB8-864A63C8AC35}">
  <sheetPr>
    <pageSetUpPr fitToPage="1"/>
  </sheetPr>
  <dimension ref="A1:DR125"/>
  <sheetViews>
    <sheetView showGridLines="0" topLeftCell="A91" zoomScale="80" zoomScaleNormal="80" zoomScaleSheetLayoutView="70" workbookViewId="0">
      <selection activeCell="AN65" sqref="AN65:DC69"/>
    </sheetView>
  </sheetViews>
  <sheetFormatPr defaultColWidth="0" defaultRowHeight="13.5" customHeight="1" zeroHeight="1"/>
  <cols>
    <col min="1" max="34" width="2.44140625" style="263" customWidth="1"/>
    <col min="35" max="122" width="2.44140625" style="262" customWidth="1"/>
    <col min="123" max="16384" width="2.441406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c r="S2" s="262"/>
      <c r="AH2" s="262"/>
    </row>
    <row r="3" spans="1:34"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row r="5" spans="1:34" ht="13.2"/>
    <row r="6" spans="1:34" ht="13.2"/>
    <row r="7" spans="1:34" ht="13.2"/>
    <row r="8" spans="1:34" ht="13.2"/>
    <row r="9" spans="1:34" ht="13.2">
      <c r="AH9" s="262"/>
    </row>
    <row r="10" spans="1:34" ht="13.2"/>
    <row r="11" spans="1:34" ht="13.2"/>
    <row r="12" spans="1:34" ht="13.2"/>
    <row r="13" spans="1:34" ht="13.2"/>
    <row r="14" spans="1:34" ht="13.2"/>
    <row r="15" spans="1:34" ht="13.2"/>
    <row r="16" spans="1:34" ht="13.2"/>
    <row r="17" spans="12:34" ht="13.2">
      <c r="AH17" s="262"/>
    </row>
    <row r="18" spans="12:34" ht="13.2"/>
    <row r="19" spans="12:34" ht="13.2"/>
    <row r="20" spans="12:34" ht="13.2">
      <c r="AH20" s="262"/>
    </row>
    <row r="21" spans="12:34" ht="13.2">
      <c r="AH21" s="262"/>
    </row>
    <row r="22" spans="12:34" ht="13.2"/>
    <row r="23" spans="12:34" ht="13.2"/>
    <row r="24" spans="12:34" ht="13.2">
      <c r="Q24" s="262"/>
    </row>
    <row r="25" spans="12:34" ht="13.2"/>
    <row r="26" spans="12:34" ht="13.2"/>
    <row r="27" spans="12:34" ht="13.2"/>
    <row r="28" spans="12:34" ht="13.2">
      <c r="O28" s="262"/>
      <c r="T28" s="262"/>
      <c r="AH28" s="262"/>
    </row>
    <row r="29" spans="12:34" ht="13.2"/>
    <row r="30" spans="12:34" ht="13.2"/>
    <row r="31" spans="12:34" ht="13.2">
      <c r="Q31" s="262"/>
    </row>
    <row r="32" spans="12:34" ht="13.2">
      <c r="L32" s="262"/>
    </row>
    <row r="33" spans="2:34" ht="13.2">
      <c r="C33" s="262"/>
      <c r="E33" s="262"/>
      <c r="G33" s="262"/>
      <c r="I33" s="262"/>
      <c r="X33" s="262"/>
    </row>
    <row r="34" spans="2:34" ht="13.2">
      <c r="B34" s="262"/>
      <c r="P34" s="262"/>
      <c r="R34" s="262"/>
      <c r="T34" s="262"/>
    </row>
    <row r="35" spans="2:34" ht="13.2">
      <c r="D35" s="262"/>
      <c r="W35" s="262"/>
      <c r="AC35" s="262"/>
      <c r="AD35" s="262"/>
      <c r="AE35" s="262"/>
      <c r="AF35" s="262"/>
      <c r="AG35" s="262"/>
      <c r="AH35" s="262"/>
    </row>
    <row r="36" spans="2:34" ht="13.2">
      <c r="H36" s="262"/>
      <c r="J36" s="262"/>
      <c r="K36" s="262"/>
      <c r="M36" s="262"/>
      <c r="Y36" s="262"/>
      <c r="Z36" s="262"/>
      <c r="AA36" s="262"/>
      <c r="AB36" s="262"/>
      <c r="AC36" s="262"/>
      <c r="AD36" s="262"/>
      <c r="AE36" s="262"/>
      <c r="AF36" s="262"/>
      <c r="AG36" s="262"/>
      <c r="AH36" s="262"/>
    </row>
    <row r="37" spans="2:34" ht="13.2">
      <c r="AH37" s="262"/>
    </row>
    <row r="38" spans="2:34" ht="13.2">
      <c r="AG38" s="262"/>
      <c r="AH38" s="262"/>
    </row>
    <row r="39" spans="2:34" ht="13.2"/>
    <row r="40" spans="2:34" ht="13.2">
      <c r="X40" s="262"/>
    </row>
    <row r="41" spans="2:34" ht="13.2">
      <c r="R41" s="262"/>
    </row>
    <row r="42" spans="2:34" ht="13.2">
      <c r="W42" s="262"/>
    </row>
    <row r="43" spans="2:34" ht="13.2">
      <c r="Y43" s="262"/>
      <c r="Z43" s="262"/>
      <c r="AA43" s="262"/>
      <c r="AB43" s="262"/>
      <c r="AC43" s="262"/>
      <c r="AD43" s="262"/>
      <c r="AE43" s="262"/>
      <c r="AF43" s="262"/>
      <c r="AG43" s="262"/>
      <c r="AH43" s="262"/>
    </row>
    <row r="44" spans="2:34" ht="13.2">
      <c r="AH44" s="262"/>
    </row>
    <row r="45" spans="2:34" ht="13.2">
      <c r="X45" s="262"/>
    </row>
    <row r="46" spans="2:34" ht="13.2"/>
    <row r="47" spans="2:34" ht="13.2"/>
    <row r="48" spans="2:34" ht="13.2">
      <c r="W48" s="262"/>
      <c r="Y48" s="262"/>
      <c r="Z48" s="262"/>
      <c r="AA48" s="262"/>
      <c r="AB48" s="262"/>
      <c r="AC48" s="262"/>
      <c r="AD48" s="262"/>
      <c r="AE48" s="262"/>
      <c r="AF48" s="262"/>
      <c r="AG48" s="262"/>
      <c r="AH48" s="262"/>
    </row>
    <row r="49" spans="28:34" ht="13.2"/>
    <row r="50" spans="28:34" ht="13.2">
      <c r="AE50" s="262"/>
      <c r="AF50" s="262"/>
      <c r="AG50" s="262"/>
      <c r="AH50" s="262"/>
    </row>
    <row r="51" spans="28:34" ht="13.2">
      <c r="AC51" s="262"/>
      <c r="AD51" s="262"/>
      <c r="AE51" s="262"/>
      <c r="AF51" s="262"/>
      <c r="AG51" s="262"/>
      <c r="AH51" s="262"/>
    </row>
    <row r="52" spans="28:34" ht="13.2"/>
    <row r="53" spans="28:34" ht="13.2">
      <c r="AF53" s="262"/>
      <c r="AG53" s="262"/>
      <c r="AH53" s="262"/>
    </row>
    <row r="54" spans="28:34" ht="13.2">
      <c r="AH54" s="262"/>
    </row>
    <row r="55" spans="28:34" ht="13.2"/>
    <row r="56" spans="28:34" ht="13.2">
      <c r="AB56" s="262"/>
      <c r="AC56" s="262"/>
      <c r="AD56" s="262"/>
      <c r="AE56" s="262"/>
      <c r="AF56" s="262"/>
      <c r="AG56" s="262"/>
      <c r="AH56" s="262"/>
    </row>
    <row r="57" spans="28:34" ht="13.2">
      <c r="AH57" s="262"/>
    </row>
    <row r="58" spans="28:34" ht="13.2">
      <c r="AH58" s="262"/>
    </row>
    <row r="59" spans="28:34" ht="13.2"/>
    <row r="60" spans="28:34" ht="13.2"/>
    <row r="61" spans="28:34" ht="13.2"/>
    <row r="62" spans="28:34" ht="13.2"/>
    <row r="63" spans="28:34" ht="13.2">
      <c r="AH63" s="262"/>
    </row>
    <row r="64" spans="28:34" ht="13.2">
      <c r="AG64" s="262"/>
      <c r="AH64" s="262"/>
    </row>
    <row r="65" spans="28:34" ht="13.2"/>
    <row r="66" spans="28:34" ht="13.2"/>
    <row r="67" spans="28:34" ht="13.2"/>
    <row r="68" spans="28:34" ht="13.2">
      <c r="AB68" s="262"/>
      <c r="AC68" s="262"/>
      <c r="AD68" s="262"/>
      <c r="AE68" s="262"/>
      <c r="AF68" s="262"/>
      <c r="AG68" s="262"/>
      <c r="AH68" s="262"/>
    </row>
    <row r="69" spans="28:34" ht="13.2">
      <c r="AF69" s="262"/>
      <c r="AG69" s="262"/>
      <c r="AH69" s="262"/>
    </row>
    <row r="70" spans="28:34" ht="13.2"/>
    <row r="71" spans="28:34" ht="13.2"/>
    <row r="72" spans="28:34" ht="13.2"/>
    <row r="73" spans="28:34" ht="13.2"/>
    <row r="74" spans="28:34" ht="13.2"/>
    <row r="75" spans="28:34" ht="13.2">
      <c r="AH75" s="262"/>
    </row>
    <row r="76" spans="28:34" ht="13.2">
      <c r="AF76" s="262"/>
      <c r="AG76" s="262"/>
      <c r="AH76" s="262"/>
    </row>
    <row r="77" spans="28:34" ht="13.2">
      <c r="AG77" s="262"/>
      <c r="AH77" s="262"/>
    </row>
    <row r="78" spans="28:34" ht="13.2"/>
    <row r="79" spans="28:34" ht="13.2"/>
    <row r="80" spans="28:34" ht="13.2"/>
    <row r="81" spans="25:34" ht="13.2"/>
    <row r="82" spans="25:34" ht="13.2">
      <c r="Y82" s="262"/>
    </row>
    <row r="83" spans="25:34" ht="13.2">
      <c r="Y83" s="262"/>
      <c r="Z83" s="262"/>
      <c r="AA83" s="262"/>
      <c r="AB83" s="262"/>
      <c r="AC83" s="262"/>
      <c r="AD83" s="262"/>
      <c r="AE83" s="262"/>
      <c r="AF83" s="262"/>
      <c r="AG83" s="262"/>
      <c r="AH83" s="262"/>
    </row>
    <row r="84" spans="25:34" ht="13.2"/>
    <row r="85" spans="25:34" ht="13.2"/>
    <row r="86" spans="25:34" ht="13.2"/>
    <row r="87" spans="25:34" ht="13.2"/>
    <row r="88" spans="25:34" ht="13.2">
      <c r="AH88" s="262"/>
    </row>
    <row r="89" spans="25:34" ht="13.2"/>
    <row r="90" spans="25:34" ht="13.2"/>
    <row r="91" spans="25:34" ht="13.2"/>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509</v>
      </c>
    </row>
  </sheetData>
  <sheetProtection algorithmName="SHA-512" hashValue="4EgOxRs86Xe5/Qa3YDJeGPQBaWg94vDt0ARPPCbWbJ25/3qZ4sFX2FzqWpJ/YKKZJkril8jU7xSn5xr3h5KGFg==" saltValue="DEU7FZ2rvLDJoE4iR8y8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F1D17-4D79-499D-80C9-0D5AEAE11CF8}">
  <sheetPr>
    <pageSetUpPr fitToPage="1"/>
  </sheetPr>
  <dimension ref="A1:DR125"/>
  <sheetViews>
    <sheetView showGridLines="0" topLeftCell="A37" zoomScale="80" zoomScaleNormal="80" zoomScaleSheetLayoutView="55" workbookViewId="0">
      <selection activeCell="AN65" sqref="AN65:DC69"/>
    </sheetView>
  </sheetViews>
  <sheetFormatPr defaultColWidth="0" defaultRowHeight="13.5" customHeight="1" zeroHeight="1"/>
  <cols>
    <col min="1" max="34" width="2.44140625" style="263" customWidth="1"/>
    <col min="35" max="122" width="2.44140625" style="262" customWidth="1"/>
    <col min="123" max="16384" width="2.441406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c r="S2" s="262"/>
      <c r="AH2" s="262"/>
    </row>
    <row r="3" spans="2:34"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row r="5" spans="2:34" ht="13.2"/>
    <row r="6" spans="2:34" ht="13.2"/>
    <row r="7" spans="2:34" ht="13.2"/>
    <row r="8" spans="2:34" ht="13.2"/>
    <row r="9" spans="2:34" ht="13.2">
      <c r="AH9" s="262"/>
    </row>
    <row r="10" spans="2:34" ht="13.2"/>
    <row r="11" spans="2:34" ht="13.2"/>
    <row r="12" spans="2:34" ht="13.2"/>
    <row r="13" spans="2:34" ht="13.2"/>
    <row r="14" spans="2:34" ht="13.2"/>
    <row r="15" spans="2:34" ht="13.2"/>
    <row r="16" spans="2:34" ht="13.2"/>
    <row r="17" spans="12:34" ht="13.2">
      <c r="AH17" s="262"/>
    </row>
    <row r="18" spans="12:34" ht="13.2"/>
    <row r="19" spans="12:34" ht="13.2"/>
    <row r="20" spans="12:34" ht="13.2">
      <c r="AH20" s="262"/>
    </row>
    <row r="21" spans="12:34" ht="13.2">
      <c r="AH21" s="262"/>
    </row>
    <row r="22" spans="12:34" ht="13.2"/>
    <row r="23" spans="12:34" ht="13.2"/>
    <row r="24" spans="12:34" ht="13.2">
      <c r="Q24" s="262"/>
    </row>
    <row r="25" spans="12:34" ht="13.2"/>
    <row r="26" spans="12:34" ht="13.2"/>
    <row r="27" spans="12:34" ht="13.2"/>
    <row r="28" spans="12:34" ht="13.2">
      <c r="O28" s="262"/>
      <c r="T28" s="262"/>
      <c r="AH28" s="262"/>
    </row>
    <row r="29" spans="12:34" ht="13.2"/>
    <row r="30" spans="12:34" ht="13.2"/>
    <row r="31" spans="12:34" ht="13.2">
      <c r="Q31" s="262"/>
    </row>
    <row r="32" spans="12:34" ht="13.2">
      <c r="L32" s="262"/>
    </row>
    <row r="33" spans="2:34" ht="13.2">
      <c r="C33" s="262"/>
      <c r="E33" s="262"/>
      <c r="G33" s="262"/>
      <c r="I33" s="262"/>
      <c r="X33" s="262"/>
    </row>
    <row r="34" spans="2:34" ht="13.2">
      <c r="B34" s="262"/>
      <c r="P34" s="262"/>
      <c r="R34" s="262"/>
      <c r="T34" s="262"/>
    </row>
    <row r="35" spans="2:34" ht="13.2">
      <c r="D35" s="262"/>
      <c r="W35" s="262"/>
      <c r="AC35" s="262"/>
      <c r="AD35" s="262"/>
      <c r="AE35" s="262"/>
      <c r="AF35" s="262"/>
      <c r="AG35" s="262"/>
      <c r="AH35" s="262"/>
    </row>
    <row r="36" spans="2:34" ht="13.2">
      <c r="H36" s="262"/>
      <c r="J36" s="262"/>
      <c r="K36" s="262"/>
      <c r="M36" s="262"/>
      <c r="Y36" s="262"/>
      <c r="Z36" s="262"/>
      <c r="AA36" s="262"/>
      <c r="AB36" s="262"/>
      <c r="AC36" s="262"/>
      <c r="AD36" s="262"/>
      <c r="AE36" s="262"/>
      <c r="AF36" s="262"/>
      <c r="AG36" s="262"/>
      <c r="AH36" s="262"/>
    </row>
    <row r="37" spans="2:34" ht="13.2">
      <c r="AH37" s="262"/>
    </row>
    <row r="38" spans="2:34" ht="13.2">
      <c r="AG38" s="262"/>
      <c r="AH38" s="262"/>
    </row>
    <row r="39" spans="2:34" ht="13.2"/>
    <row r="40" spans="2:34" ht="13.2">
      <c r="X40" s="262"/>
    </row>
    <row r="41" spans="2:34" ht="13.2">
      <c r="R41" s="262"/>
    </row>
    <row r="42" spans="2:34" ht="13.2">
      <c r="W42" s="262"/>
    </row>
    <row r="43" spans="2:34" ht="13.2">
      <c r="Y43" s="262"/>
      <c r="Z43" s="262"/>
      <c r="AA43" s="262"/>
      <c r="AB43" s="262"/>
      <c r="AC43" s="262"/>
      <c r="AD43" s="262"/>
      <c r="AE43" s="262"/>
      <c r="AF43" s="262"/>
      <c r="AG43" s="262"/>
      <c r="AH43" s="262"/>
    </row>
    <row r="44" spans="2:34" ht="13.2">
      <c r="AH44" s="262"/>
    </row>
    <row r="45" spans="2:34" ht="13.2">
      <c r="X45" s="262"/>
    </row>
    <row r="46" spans="2:34" ht="13.2"/>
    <row r="47" spans="2:34" ht="13.2"/>
    <row r="48" spans="2:34" ht="13.2">
      <c r="W48" s="262"/>
      <c r="Y48" s="262"/>
      <c r="Z48" s="262"/>
      <c r="AA48" s="262"/>
      <c r="AB48" s="262"/>
      <c r="AC48" s="262"/>
      <c r="AD48" s="262"/>
      <c r="AE48" s="262"/>
      <c r="AF48" s="262"/>
      <c r="AG48" s="262"/>
      <c r="AH48" s="262"/>
    </row>
    <row r="49" spans="28:34" ht="13.2"/>
    <row r="50" spans="28:34" ht="13.2">
      <c r="AE50" s="262"/>
      <c r="AF50" s="262"/>
      <c r="AG50" s="262"/>
      <c r="AH50" s="262"/>
    </row>
    <row r="51" spans="28:34" ht="13.2">
      <c r="AC51" s="262"/>
      <c r="AD51" s="262"/>
      <c r="AE51" s="262"/>
      <c r="AF51" s="262"/>
      <c r="AG51" s="262"/>
      <c r="AH51" s="262"/>
    </row>
    <row r="52" spans="28:34" ht="13.2"/>
    <row r="53" spans="28:34" ht="13.2">
      <c r="AF53" s="262"/>
      <c r="AG53" s="262"/>
      <c r="AH53" s="262"/>
    </row>
    <row r="54" spans="28:34" ht="13.2">
      <c r="AH54" s="262"/>
    </row>
    <row r="55" spans="28:34" ht="13.2"/>
    <row r="56" spans="28:34" ht="13.2">
      <c r="AB56" s="262"/>
      <c r="AC56" s="262"/>
      <c r="AD56" s="262"/>
      <c r="AE56" s="262"/>
      <c r="AF56" s="262"/>
      <c r="AG56" s="262"/>
      <c r="AH56" s="262"/>
    </row>
    <row r="57" spans="28:34" ht="13.2">
      <c r="AH57" s="262"/>
    </row>
    <row r="58" spans="28:34" ht="13.2">
      <c r="AH58" s="262"/>
    </row>
    <row r="59" spans="28:34" ht="13.2">
      <c r="AG59" s="262"/>
      <c r="AH59" s="262"/>
    </row>
    <row r="60" spans="28:34" ht="13.2"/>
    <row r="61" spans="28:34" ht="13.2"/>
    <row r="62" spans="28:34" ht="13.2"/>
    <row r="63" spans="28:34" ht="13.2">
      <c r="AH63" s="262"/>
    </row>
    <row r="64" spans="28:34" ht="13.2">
      <c r="AG64" s="262"/>
      <c r="AH64" s="262"/>
    </row>
    <row r="65" spans="28:34" ht="13.2"/>
    <row r="66" spans="28:34" ht="13.2"/>
    <row r="67" spans="28:34" ht="13.2"/>
    <row r="68" spans="28:34" ht="13.2">
      <c r="AB68" s="262"/>
      <c r="AC68" s="262"/>
      <c r="AD68" s="262"/>
      <c r="AE68" s="262"/>
      <c r="AF68" s="262"/>
      <c r="AG68" s="262"/>
      <c r="AH68" s="262"/>
    </row>
    <row r="69" spans="28:34" ht="13.2">
      <c r="AF69" s="262"/>
      <c r="AG69" s="262"/>
      <c r="AH69" s="262"/>
    </row>
    <row r="70" spans="28:34" ht="13.2"/>
    <row r="71" spans="28:34" ht="13.2"/>
    <row r="72" spans="28:34" ht="13.2"/>
    <row r="73" spans="28:34" ht="13.2"/>
    <row r="74" spans="28:34" ht="13.2"/>
    <row r="75" spans="28:34" ht="13.2">
      <c r="AH75" s="262"/>
    </row>
    <row r="76" spans="28:34" ht="13.2">
      <c r="AF76" s="262"/>
      <c r="AG76" s="262"/>
      <c r="AH76" s="262"/>
    </row>
    <row r="77" spans="28:34" ht="13.2">
      <c r="AG77" s="262"/>
      <c r="AH77" s="262"/>
    </row>
    <row r="78" spans="28:34" ht="13.2"/>
    <row r="79" spans="28:34" ht="13.2"/>
    <row r="80" spans="28:34" ht="13.2"/>
    <row r="81" spans="25:34" ht="13.2"/>
    <row r="82" spans="25:34" ht="13.2">
      <c r="Y82" s="262"/>
    </row>
    <row r="83" spans="25:34" ht="13.2">
      <c r="Y83" s="262"/>
      <c r="Z83" s="262"/>
      <c r="AA83" s="262"/>
      <c r="AB83" s="262"/>
      <c r="AC83" s="262"/>
      <c r="AD83" s="262"/>
      <c r="AE83" s="262"/>
      <c r="AF83" s="262"/>
      <c r="AG83" s="262"/>
      <c r="AH83" s="262"/>
    </row>
    <row r="84" spans="25:34" ht="13.2"/>
    <row r="85" spans="25:34" ht="13.2"/>
    <row r="86" spans="25:34" ht="13.2"/>
    <row r="87" spans="25:34" ht="13.2"/>
    <row r="88" spans="25:34" ht="13.2">
      <c r="AH88" s="262"/>
    </row>
    <row r="89" spans="25:34" ht="13.2"/>
    <row r="90" spans="25:34" ht="13.2"/>
    <row r="91" spans="25:34" ht="13.2"/>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509</v>
      </c>
    </row>
  </sheetData>
  <sheetProtection algorithmName="SHA-512" hashValue="yhpOW/ekBnWZTHjAJsIu75cYPtldhe+n6j3LZwWVtDkaf0KwzwJnXMz70GPBPVKeE7c3J6HKosbo8rsUeG68wA==" saltValue="qkkwAYbuiywSBHlcn/CL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cols>
    <col min="1" max="1" width="45.88671875" style="141" customWidth="1"/>
    <col min="2" max="8" width="13.33203125" style="141" customWidth="1"/>
    <col min="9" max="16384" width="11.109375" style="141"/>
  </cols>
  <sheetData>
    <row r="1" spans="1:8">
      <c r="A1" s="135"/>
      <c r="B1" s="136"/>
      <c r="C1" s="137"/>
      <c r="D1" s="138"/>
      <c r="E1" s="139"/>
      <c r="F1" s="139"/>
      <c r="G1" s="139"/>
      <c r="H1" s="140"/>
    </row>
    <row r="2" spans="1:8">
      <c r="A2" s="142"/>
      <c r="B2" s="143"/>
      <c r="C2" s="144"/>
      <c r="D2" s="145" t="s">
        <v>52</v>
      </c>
      <c r="E2" s="146"/>
      <c r="F2" s="147" t="s">
        <v>559</v>
      </c>
      <c r="G2" s="148"/>
      <c r="H2" s="149"/>
    </row>
    <row r="3" spans="1:8">
      <c r="A3" s="145" t="s">
        <v>552</v>
      </c>
      <c r="B3" s="150"/>
      <c r="C3" s="151"/>
      <c r="D3" s="152">
        <v>276536</v>
      </c>
      <c r="E3" s="153"/>
      <c r="F3" s="154">
        <v>116162</v>
      </c>
      <c r="G3" s="155"/>
      <c r="H3" s="156"/>
    </row>
    <row r="4" spans="1:8">
      <c r="A4" s="157"/>
      <c r="B4" s="158"/>
      <c r="C4" s="159"/>
      <c r="D4" s="160">
        <v>251368</v>
      </c>
      <c r="E4" s="161"/>
      <c r="F4" s="162">
        <v>61562</v>
      </c>
      <c r="G4" s="163"/>
      <c r="H4" s="164"/>
    </row>
    <row r="5" spans="1:8">
      <c r="A5" s="145" t="s">
        <v>554</v>
      </c>
      <c r="B5" s="150"/>
      <c r="C5" s="151"/>
      <c r="D5" s="152">
        <v>186312</v>
      </c>
      <c r="E5" s="153"/>
      <c r="F5" s="154">
        <v>121449</v>
      </c>
      <c r="G5" s="155"/>
      <c r="H5" s="156"/>
    </row>
    <row r="6" spans="1:8">
      <c r="A6" s="157"/>
      <c r="B6" s="158"/>
      <c r="C6" s="159"/>
      <c r="D6" s="160">
        <v>136910</v>
      </c>
      <c r="E6" s="161"/>
      <c r="F6" s="162">
        <v>62922</v>
      </c>
      <c r="G6" s="163"/>
      <c r="H6" s="164"/>
    </row>
    <row r="7" spans="1:8">
      <c r="A7" s="145" t="s">
        <v>555</v>
      </c>
      <c r="B7" s="150"/>
      <c r="C7" s="151"/>
      <c r="D7" s="152">
        <v>182351</v>
      </c>
      <c r="E7" s="153"/>
      <c r="F7" s="154">
        <v>145139</v>
      </c>
      <c r="G7" s="155"/>
      <c r="H7" s="156"/>
    </row>
    <row r="8" spans="1:8">
      <c r="A8" s="157"/>
      <c r="B8" s="158"/>
      <c r="C8" s="159"/>
      <c r="D8" s="160">
        <v>144350</v>
      </c>
      <c r="E8" s="161"/>
      <c r="F8" s="162">
        <v>83762</v>
      </c>
      <c r="G8" s="163"/>
      <c r="H8" s="164"/>
    </row>
    <row r="9" spans="1:8">
      <c r="A9" s="145" t="s">
        <v>556</v>
      </c>
      <c r="B9" s="150"/>
      <c r="C9" s="151"/>
      <c r="D9" s="152">
        <v>241249</v>
      </c>
      <c r="E9" s="153"/>
      <c r="F9" s="154">
        <v>125391</v>
      </c>
      <c r="G9" s="155"/>
      <c r="H9" s="156"/>
    </row>
    <row r="10" spans="1:8">
      <c r="A10" s="157"/>
      <c r="B10" s="158"/>
      <c r="C10" s="159"/>
      <c r="D10" s="160">
        <v>128247</v>
      </c>
      <c r="E10" s="161"/>
      <c r="F10" s="162">
        <v>68516</v>
      </c>
      <c r="G10" s="163"/>
      <c r="H10" s="164"/>
    </row>
    <row r="11" spans="1:8">
      <c r="A11" s="145" t="s">
        <v>557</v>
      </c>
      <c r="B11" s="150"/>
      <c r="C11" s="151"/>
      <c r="D11" s="152">
        <v>221996</v>
      </c>
      <c r="E11" s="153"/>
      <c r="F11" s="154">
        <v>138402</v>
      </c>
      <c r="G11" s="155"/>
      <c r="H11" s="156"/>
    </row>
    <row r="12" spans="1:8">
      <c r="A12" s="157"/>
      <c r="B12" s="158"/>
      <c r="C12" s="165"/>
      <c r="D12" s="160">
        <v>156676</v>
      </c>
      <c r="E12" s="161"/>
      <c r="F12" s="162">
        <v>70652</v>
      </c>
      <c r="G12" s="163"/>
      <c r="H12" s="164"/>
    </row>
    <row r="13" spans="1:8">
      <c r="A13" s="145"/>
      <c r="B13" s="150"/>
      <c r="C13" s="166"/>
      <c r="D13" s="167">
        <v>221689</v>
      </c>
      <c r="E13" s="168"/>
      <c r="F13" s="169">
        <v>129309</v>
      </c>
      <c r="G13" s="170"/>
      <c r="H13" s="156"/>
    </row>
    <row r="14" spans="1:8">
      <c r="A14" s="157"/>
      <c r="B14" s="158"/>
      <c r="C14" s="159"/>
      <c r="D14" s="160">
        <v>163510</v>
      </c>
      <c r="E14" s="161"/>
      <c r="F14" s="162">
        <v>69483</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3.01</v>
      </c>
      <c r="C19" s="171">
        <f>ROUND(VALUE(SUBSTITUTE(実質収支比率等に係る経年分析!G$48,"▲","-")),2)</f>
        <v>2.96</v>
      </c>
      <c r="D19" s="171">
        <f>ROUND(VALUE(SUBSTITUTE(実質収支比率等に係る経年分析!H$48,"▲","-")),2)</f>
        <v>2.2799999999999998</v>
      </c>
      <c r="E19" s="171">
        <f>ROUND(VALUE(SUBSTITUTE(実質収支比率等に係る経年分析!I$48,"▲","-")),2)</f>
        <v>4.51</v>
      </c>
      <c r="F19" s="171">
        <f>ROUND(VALUE(SUBSTITUTE(実質収支比率等に係る経年分析!J$48,"▲","-")),2)</f>
        <v>3.79</v>
      </c>
    </row>
    <row r="20" spans="1:11">
      <c r="A20" s="171" t="s">
        <v>55</v>
      </c>
      <c r="B20" s="171">
        <f>ROUND(VALUE(SUBSTITUTE(実質収支比率等に係る経年分析!F$47,"▲","-")),2)</f>
        <v>33.380000000000003</v>
      </c>
      <c r="C20" s="171">
        <f>ROUND(VALUE(SUBSTITUTE(実質収支比率等に係る経年分析!G$47,"▲","-")),2)</f>
        <v>36.67</v>
      </c>
      <c r="D20" s="171">
        <f>ROUND(VALUE(SUBSTITUTE(実質収支比率等に係る経年分析!H$47,"▲","-")),2)</f>
        <v>36.75</v>
      </c>
      <c r="E20" s="171">
        <f>ROUND(VALUE(SUBSTITUTE(実質収支比率等に係る経年分析!I$47,"▲","-")),2)</f>
        <v>34.92</v>
      </c>
      <c r="F20" s="171">
        <f>ROUND(VALUE(SUBSTITUTE(実質収支比率等に係る経年分析!J$47,"▲","-")),2)</f>
        <v>31.9</v>
      </c>
    </row>
    <row r="21" spans="1:11">
      <c r="A21" s="171" t="s">
        <v>56</v>
      </c>
      <c r="B21" s="171">
        <f>IF(ISNUMBER(VALUE(SUBSTITUTE(実質収支比率等に係る経年分析!F$49,"▲","-"))),ROUND(VALUE(SUBSTITUTE(実質収支比率等に係る経年分析!F$49,"▲","-")),2),NA())</f>
        <v>6.93</v>
      </c>
      <c r="C21" s="171">
        <f>IF(ISNUMBER(VALUE(SUBSTITUTE(実質収支比率等に係る経年分析!G$49,"▲","-"))),ROUND(VALUE(SUBSTITUTE(実質収支比率等に係る経年分析!G$49,"▲","-")),2),NA())</f>
        <v>2.84</v>
      </c>
      <c r="D21" s="171">
        <f>IF(ISNUMBER(VALUE(SUBSTITUTE(実質収支比率等に係る経年分析!H$49,"▲","-"))),ROUND(VALUE(SUBSTITUTE(実質収支比率等に係る経年分析!H$49,"▲","-")),2),NA())</f>
        <v>-0.73</v>
      </c>
      <c r="E21" s="171">
        <f>IF(ISNUMBER(VALUE(SUBSTITUTE(実質収支比率等に係る経年分析!I$49,"▲","-"))),ROUND(VALUE(SUBSTITUTE(実質収支比率等に係る経年分析!I$49,"▲","-")),2),NA())</f>
        <v>2.23</v>
      </c>
      <c r="F21" s="171">
        <f>IF(ISNUMBER(VALUE(SUBSTITUTE(実質収支比率等に係る経年分析!J$49,"▲","-"))),ROUND(VALUE(SUBSTITUTE(実質収支比率等に係る経年分析!J$49,"▲","-")),2),NA())</f>
        <v>-0.33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1.73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1.45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1.47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0.21</v>
      </c>
    </row>
    <row r="31" spans="1:11">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0.57999999999999996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0.55000000000000004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0.46</v>
      </c>
    </row>
    <row r="32" spans="1:11">
      <c r="A32" s="172" t="str">
        <f>IF(連結実質赤字比率に係る赤字・黒字の構成分析!C$38="",NA(),連結実質赤字比率に係る赤字・黒字の構成分析!C$38)</f>
        <v>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3.58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3.78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3.88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3.89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0.64</v>
      </c>
    </row>
    <row r="33" spans="1:16">
      <c r="A33" s="172" t="str">
        <f>IF(連結実質赤字比率に係る赤字・黒字の構成分析!C$37="",NA(),連結実質赤字比率に係る赤字・黒字の構成分析!C$37)</f>
        <v>一般旅客自動車運送事業会計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1.1399999999999999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1.17</v>
      </c>
    </row>
    <row r="34" spans="1:16">
      <c r="A34" s="172" t="str">
        <f>IF(連結実質赤字比率に係る赤字・黒字の構成分析!C$36="",NA(),連結実質赤字比率に係る赤字・黒字の構成分析!C$36)</f>
        <v>浄化槽設置管理事業会計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3.79</v>
      </c>
    </row>
    <row r="36" spans="1:16">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19.28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11.92</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590</v>
      </c>
      <c r="E42" s="173"/>
      <c r="F42" s="173"/>
      <c r="G42" s="173">
        <f>'実質公債費比率（分子）の構造'!L$52</f>
        <v>539</v>
      </c>
      <c r="H42" s="173"/>
      <c r="I42" s="173"/>
      <c r="J42" s="173">
        <f>'実質公債費比率（分子）の構造'!M$52</f>
        <v>566</v>
      </c>
      <c r="K42" s="173"/>
      <c r="L42" s="173"/>
      <c r="M42" s="173">
        <f>'実質公債費比率（分子）の構造'!N$52</f>
        <v>559</v>
      </c>
      <c r="N42" s="173"/>
      <c r="O42" s="173"/>
      <c r="P42" s="173">
        <f>'実質公債費比率（分子）の構造'!O$52</f>
        <v>548</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16</v>
      </c>
      <c r="C44" s="173"/>
      <c r="D44" s="173"/>
      <c r="E44" s="173">
        <f>'実質公債費比率（分子）の構造'!L$50</f>
        <v>16</v>
      </c>
      <c r="F44" s="173"/>
      <c r="G44" s="173"/>
      <c r="H44" s="173">
        <f>'実質公債費比率（分子）の構造'!M$50</f>
        <v>16</v>
      </c>
      <c r="I44" s="173"/>
      <c r="J44" s="173"/>
      <c r="K44" s="173">
        <f>'実質公債費比率（分子）の構造'!N$50</f>
        <v>16</v>
      </c>
      <c r="L44" s="173"/>
      <c r="M44" s="173"/>
      <c r="N44" s="173" t="str">
        <f>'実質公債費比率（分子）の構造'!O$50</f>
        <v>-</v>
      </c>
      <c r="O44" s="173"/>
      <c r="P44" s="173"/>
    </row>
    <row r="45" spans="1:16">
      <c r="A45" s="173" t="s">
        <v>66</v>
      </c>
      <c r="B45" s="173">
        <f>'実質公債費比率（分子）の構造'!K$49</f>
        <v>56</v>
      </c>
      <c r="C45" s="173"/>
      <c r="D45" s="173"/>
      <c r="E45" s="173">
        <f>'実質公債費比率（分子）の構造'!L$49</f>
        <v>56</v>
      </c>
      <c r="F45" s="173"/>
      <c r="G45" s="173"/>
      <c r="H45" s="173">
        <f>'実質公債費比率（分子）の構造'!M$49</f>
        <v>55</v>
      </c>
      <c r="I45" s="173"/>
      <c r="J45" s="173"/>
      <c r="K45" s="173">
        <f>'実質公債費比率（分子）の構造'!N$49</f>
        <v>50</v>
      </c>
      <c r="L45" s="173"/>
      <c r="M45" s="173"/>
      <c r="N45" s="173">
        <f>'実質公債費比率（分子）の構造'!O$49</f>
        <v>31</v>
      </c>
      <c r="O45" s="173"/>
      <c r="P45" s="173"/>
    </row>
    <row r="46" spans="1:16">
      <c r="A46" s="173" t="s">
        <v>67</v>
      </c>
      <c r="B46" s="173">
        <f>'実質公債費比率（分子）の構造'!K$48</f>
        <v>148</v>
      </c>
      <c r="C46" s="173"/>
      <c r="D46" s="173"/>
      <c r="E46" s="173">
        <f>'実質公債費比率（分子）の構造'!L$48</f>
        <v>142</v>
      </c>
      <c r="F46" s="173"/>
      <c r="G46" s="173"/>
      <c r="H46" s="173">
        <f>'実質公債費比率（分子）の構造'!M$48</f>
        <v>137</v>
      </c>
      <c r="I46" s="173"/>
      <c r="J46" s="173"/>
      <c r="K46" s="173">
        <f>'実質公債費比率（分子）の構造'!N$48</f>
        <v>150</v>
      </c>
      <c r="L46" s="173"/>
      <c r="M46" s="173"/>
      <c r="N46" s="173">
        <f>'実質公債費比率（分子）の構造'!O$48</f>
        <v>236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744</v>
      </c>
      <c r="C49" s="173"/>
      <c r="D49" s="173"/>
      <c r="E49" s="173">
        <f>'実質公債費比率（分子）の構造'!L$45</f>
        <v>716</v>
      </c>
      <c r="F49" s="173"/>
      <c r="G49" s="173"/>
      <c r="H49" s="173">
        <f>'実質公債費比率（分子）の構造'!M$45</f>
        <v>736</v>
      </c>
      <c r="I49" s="173"/>
      <c r="J49" s="173"/>
      <c r="K49" s="173">
        <f>'実質公債費比率（分子）の構造'!N$45</f>
        <v>726</v>
      </c>
      <c r="L49" s="173"/>
      <c r="M49" s="173"/>
      <c r="N49" s="173">
        <f>'実質公債費比率（分子）の構造'!O$45</f>
        <v>710</v>
      </c>
      <c r="O49" s="173"/>
      <c r="P49" s="173"/>
    </row>
    <row r="50" spans="1:16">
      <c r="A50" s="173" t="s">
        <v>71</v>
      </c>
      <c r="B50" s="173" t="e">
        <f>NA()</f>
        <v>#N/A</v>
      </c>
      <c r="C50" s="173">
        <f>IF(ISNUMBER('実質公債費比率（分子）の構造'!K$53),'実質公債費比率（分子）の構造'!K$53,NA())</f>
        <v>374</v>
      </c>
      <c r="D50" s="173" t="e">
        <f>NA()</f>
        <v>#N/A</v>
      </c>
      <c r="E50" s="173" t="e">
        <f>NA()</f>
        <v>#N/A</v>
      </c>
      <c r="F50" s="173">
        <f>IF(ISNUMBER('実質公債費比率（分子）の構造'!L$53),'実質公債費比率（分子）の構造'!L$53,NA())</f>
        <v>391</v>
      </c>
      <c r="G50" s="173" t="e">
        <f>NA()</f>
        <v>#N/A</v>
      </c>
      <c r="H50" s="173" t="e">
        <f>NA()</f>
        <v>#N/A</v>
      </c>
      <c r="I50" s="173">
        <f>IF(ISNUMBER('実質公債費比率（分子）の構造'!M$53),'実質公債費比率（分子）の構造'!M$53,NA())</f>
        <v>378</v>
      </c>
      <c r="J50" s="173" t="e">
        <f>NA()</f>
        <v>#N/A</v>
      </c>
      <c r="K50" s="173" t="e">
        <f>NA()</f>
        <v>#N/A</v>
      </c>
      <c r="L50" s="173">
        <f>IF(ISNUMBER('実質公債費比率（分子）の構造'!N$53),'実質公債費比率（分子）の構造'!N$53,NA())</f>
        <v>383</v>
      </c>
      <c r="M50" s="173" t="e">
        <f>NA()</f>
        <v>#N/A</v>
      </c>
      <c r="N50" s="173" t="e">
        <f>NA()</f>
        <v>#N/A</v>
      </c>
      <c r="O50" s="173">
        <f>IF(ISNUMBER('実質公債費比率（分子）の構造'!O$53),'実質公債費比率（分子）の構造'!O$53,NA())</f>
        <v>429</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4762</v>
      </c>
      <c r="E56" s="172"/>
      <c r="F56" s="172"/>
      <c r="G56" s="172">
        <f>'将来負担比率（分子）の構造'!J$52</f>
        <v>4664</v>
      </c>
      <c r="H56" s="172"/>
      <c r="I56" s="172"/>
      <c r="J56" s="172">
        <f>'将来負担比率（分子）の構造'!K$52</f>
        <v>4490</v>
      </c>
      <c r="K56" s="172"/>
      <c r="L56" s="172"/>
      <c r="M56" s="172">
        <f>'将来負担比率（分子）の構造'!L$52</f>
        <v>4483</v>
      </c>
      <c r="N56" s="172"/>
      <c r="O56" s="172"/>
      <c r="P56" s="172">
        <f>'将来負担比率（分子）の構造'!M$52</f>
        <v>4430</v>
      </c>
    </row>
    <row r="57" spans="1:16">
      <c r="A57" s="172" t="s">
        <v>42</v>
      </c>
      <c r="B57" s="172"/>
      <c r="C57" s="172"/>
      <c r="D57" s="172">
        <f>'将来負担比率（分子）の構造'!I$51</f>
        <v>737</v>
      </c>
      <c r="E57" s="172"/>
      <c r="F57" s="172"/>
      <c r="G57" s="172">
        <f>'将来負担比率（分子）の構造'!J$51</f>
        <v>592</v>
      </c>
      <c r="H57" s="172"/>
      <c r="I57" s="172"/>
      <c r="J57" s="172">
        <f>'将来負担比率（分子）の構造'!K$51</f>
        <v>570</v>
      </c>
      <c r="K57" s="172"/>
      <c r="L57" s="172"/>
      <c r="M57" s="172">
        <f>'将来負担比率（分子）の構造'!L$51</f>
        <v>489</v>
      </c>
      <c r="N57" s="172"/>
      <c r="O57" s="172"/>
      <c r="P57" s="172">
        <f>'将来負担比率（分子）の構造'!M$51</f>
        <v>470</v>
      </c>
    </row>
    <row r="58" spans="1:16">
      <c r="A58" s="172" t="s">
        <v>41</v>
      </c>
      <c r="B58" s="172"/>
      <c r="C58" s="172"/>
      <c r="D58" s="172">
        <f>'将来負担比率（分子）の構造'!I$50</f>
        <v>3270</v>
      </c>
      <c r="E58" s="172"/>
      <c r="F58" s="172"/>
      <c r="G58" s="172">
        <f>'将来負担比率（分子）の構造'!J$50</f>
        <v>3723</v>
      </c>
      <c r="H58" s="172"/>
      <c r="I58" s="172"/>
      <c r="J58" s="172">
        <f>'将来負担比率（分子）の構造'!K$50</f>
        <v>3840</v>
      </c>
      <c r="K58" s="172"/>
      <c r="L58" s="172"/>
      <c r="M58" s="172">
        <f>'将来負担比率（分子）の構造'!L$50</f>
        <v>4901</v>
      </c>
      <c r="N58" s="172"/>
      <c r="O58" s="172"/>
      <c r="P58" s="172">
        <f>'将来負担比率（分子）の構造'!M$50</f>
        <v>5828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1176</v>
      </c>
      <c r="C62" s="172"/>
      <c r="D62" s="172"/>
      <c r="E62" s="172">
        <f>'将来負担比率（分子）の構造'!J$45</f>
        <v>1155</v>
      </c>
      <c r="F62" s="172"/>
      <c r="G62" s="172"/>
      <c r="H62" s="172">
        <f>'将来負担比率（分子）の構造'!K$45</f>
        <v>1228</v>
      </c>
      <c r="I62" s="172"/>
      <c r="J62" s="172"/>
      <c r="K62" s="172">
        <f>'将来負担比率（分子）の構造'!L$45</f>
        <v>1299</v>
      </c>
      <c r="L62" s="172"/>
      <c r="M62" s="172"/>
      <c r="N62" s="172">
        <f>'将来負担比率（分子）の構造'!M$45</f>
        <v>1240</v>
      </c>
      <c r="O62" s="172"/>
      <c r="P62" s="172"/>
    </row>
    <row r="63" spans="1:16">
      <c r="A63" s="172" t="s">
        <v>34</v>
      </c>
      <c r="B63" s="172">
        <f>'将来負担比率（分子）の構造'!I$44</f>
        <v>343</v>
      </c>
      <c r="C63" s="172"/>
      <c r="D63" s="172"/>
      <c r="E63" s="172">
        <f>'将来負担比率（分子）の構造'!J$44</f>
        <v>289</v>
      </c>
      <c r="F63" s="172"/>
      <c r="G63" s="172"/>
      <c r="H63" s="172">
        <f>'将来負担比率（分子）の構造'!K$44</f>
        <v>237</v>
      </c>
      <c r="I63" s="172"/>
      <c r="J63" s="172"/>
      <c r="K63" s="172">
        <f>'将来負担比率（分子）の構造'!L$44</f>
        <v>189</v>
      </c>
      <c r="L63" s="172"/>
      <c r="M63" s="172"/>
      <c r="N63" s="172">
        <f>'将来負担比率（分子）の構造'!M$44</f>
        <v>160</v>
      </c>
      <c r="O63" s="172"/>
      <c r="P63" s="172"/>
    </row>
    <row r="64" spans="1:16">
      <c r="A64" s="172" t="s">
        <v>33</v>
      </c>
      <c r="B64" s="172">
        <f>'将来負担比率（分子）の構造'!I$43</f>
        <v>1219</v>
      </c>
      <c r="C64" s="172"/>
      <c r="D64" s="172"/>
      <c r="E64" s="172">
        <f>'将来負担比率（分子）の構造'!J$43</f>
        <v>1221</v>
      </c>
      <c r="F64" s="172"/>
      <c r="G64" s="172"/>
      <c r="H64" s="172">
        <f>'将来負担比率（分子）の構造'!K$43</f>
        <v>1171</v>
      </c>
      <c r="I64" s="172"/>
      <c r="J64" s="172"/>
      <c r="K64" s="172">
        <f>'将来負担比率（分子）の構造'!L$43</f>
        <v>1191</v>
      </c>
      <c r="L64" s="172"/>
      <c r="M64" s="172"/>
      <c r="N64" s="172">
        <f>'将来負担比率（分子）の構造'!M$43</f>
        <v>1643</v>
      </c>
      <c r="O64" s="172"/>
      <c r="P64" s="172"/>
    </row>
    <row r="65" spans="1:16">
      <c r="A65" s="172" t="s">
        <v>32</v>
      </c>
      <c r="B65" s="172">
        <f>'将来負担比率（分子）の構造'!I$42</f>
        <v>48</v>
      </c>
      <c r="C65" s="172"/>
      <c r="D65" s="172"/>
      <c r="E65" s="172">
        <f>'将来負担比率（分子）の構造'!J$42</f>
        <v>32</v>
      </c>
      <c r="F65" s="172"/>
      <c r="G65" s="172"/>
      <c r="H65" s="172">
        <f>'将来負担比率（分子）の構造'!K$42</f>
        <v>16</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7065</v>
      </c>
      <c r="C66" s="172"/>
      <c r="D66" s="172"/>
      <c r="E66" s="172">
        <f>'将来負担比率（分子）の構造'!J$41</f>
        <v>6822</v>
      </c>
      <c r="F66" s="172"/>
      <c r="G66" s="172"/>
      <c r="H66" s="172">
        <f>'将来負担比率（分子）の構造'!K$41</f>
        <v>6454</v>
      </c>
      <c r="I66" s="172"/>
      <c r="J66" s="172"/>
      <c r="K66" s="172">
        <f>'将来負担比率（分子）の構造'!L$41</f>
        <v>6465</v>
      </c>
      <c r="L66" s="172"/>
      <c r="M66" s="172"/>
      <c r="N66" s="172">
        <f>'将来負担比率（分子）の構造'!M$41</f>
        <v>6266</v>
      </c>
      <c r="O66" s="172"/>
      <c r="P66" s="172"/>
    </row>
    <row r="67" spans="1:16">
      <c r="A67" s="172" t="s">
        <v>75</v>
      </c>
      <c r="B67" s="172" t="e">
        <f>NA()</f>
        <v>#N/A</v>
      </c>
      <c r="C67" s="172">
        <f>IF(ISNUMBER('将来負担比率（分子）の構造'!I$53), IF('将来負担比率（分子）の構造'!I$53 &lt; 0, 0, '将来負担比率（分子）の構造'!I$53), NA())</f>
        <v>1082</v>
      </c>
      <c r="D67" s="172" t="e">
        <f>NA()</f>
        <v>#N/A</v>
      </c>
      <c r="E67" s="172" t="e">
        <f>NA()</f>
        <v>#N/A</v>
      </c>
      <c r="F67" s="172">
        <f>IF(ISNUMBER('将来負担比率（分子）の構造'!J$53), IF('将来負担比率（分子）の構造'!J$53 &lt; 0, 0, '将来負担比率（分子）の構造'!J$53), NA())</f>
        <v>541</v>
      </c>
      <c r="G67" s="172" t="e">
        <f>NA()</f>
        <v>#N/A</v>
      </c>
      <c r="H67" s="172" t="e">
        <f>NA()</f>
        <v>#N/A</v>
      </c>
      <c r="I67" s="172">
        <f>IF(ISNUMBER('将来負担比率（分子）の構造'!K$53), IF('将来負担比率（分子）の構造'!K$53 &lt; 0, 0, '将来負担比率（分子）の構造'!K$53), NA())</f>
        <v>205</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1304</v>
      </c>
      <c r="C72" s="176">
        <f>基金残高に係る経年分析!G55</f>
        <v>1300</v>
      </c>
      <c r="D72" s="176">
        <f>基金残高に係る経年分析!H55</f>
        <v>1300</v>
      </c>
    </row>
    <row r="73" spans="1:16">
      <c r="A73" s="175" t="s">
        <v>78</v>
      </c>
      <c r="B73" s="176">
        <f>基金残高に係る経年分析!F56</f>
        <v>212</v>
      </c>
      <c r="C73" s="176">
        <f>基金残高に係る経年分析!G56</f>
        <v>212</v>
      </c>
      <c r="D73" s="176">
        <f>基金残高に係る経年分析!H56</f>
        <v>300</v>
      </c>
    </row>
    <row r="74" spans="1:16">
      <c r="A74" s="175" t="s">
        <v>79</v>
      </c>
      <c r="B74" s="176">
        <f>基金残高に係る経年分析!F57</f>
        <v>1968</v>
      </c>
      <c r="C74" s="176">
        <f>基金残高に係る経年分析!G57</f>
        <v>3031</v>
      </c>
      <c r="D74" s="176">
        <f>基金残高に係る経年分析!H57</f>
        <v>3837</v>
      </c>
    </row>
  </sheetData>
  <sheetProtection algorithmName="SHA-512" hashValue="9l85YuIvs9B+bLm21Th0l+qxb6r6H9RTxSXseTF0mL6avUx4nE+CU6RCxzqWOnTL58fC3hLSu7D+E5yJMc01lw==" saltValue="eHjM/MYm/mCYsHhicDxgX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212</v>
      </c>
      <c r="DI1" s="747"/>
      <c r="DJ1" s="747"/>
      <c r="DK1" s="747"/>
      <c r="DL1" s="747"/>
      <c r="DM1" s="747"/>
      <c r="DN1" s="748"/>
      <c r="DO1" s="212"/>
      <c r="DP1" s="746" t="s">
        <v>213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9" t="s">
        <v>221</v>
      </c>
      <c r="AQ4" s="749"/>
      <c r="AR4" s="749"/>
      <c r="AS4" s="749"/>
      <c r="AT4" s="749"/>
      <c r="AU4" s="749"/>
      <c r="AV4" s="749"/>
      <c r="AW4" s="749"/>
      <c r="AX4" s="749"/>
      <c r="AY4" s="749"/>
      <c r="AZ4" s="749"/>
      <c r="BA4" s="749"/>
      <c r="BB4" s="749"/>
      <c r="BC4" s="749"/>
      <c r="BD4" s="749"/>
      <c r="BE4" s="749"/>
      <c r="BF4" s="749"/>
      <c r="BG4" s="749" t="s">
        <v>222</v>
      </c>
      <c r="BH4" s="749"/>
      <c r="BI4" s="749"/>
      <c r="BJ4" s="749"/>
      <c r="BK4" s="749"/>
      <c r="BL4" s="749"/>
      <c r="BM4" s="749"/>
      <c r="BN4" s="749"/>
      <c r="BO4" s="749" t="s">
        <v>219</v>
      </c>
      <c r="BP4" s="749"/>
      <c r="BQ4" s="749"/>
      <c r="BR4" s="749"/>
      <c r="BS4" s="749" t="s">
        <v>223</v>
      </c>
      <c r="BT4" s="749"/>
      <c r="BU4" s="749"/>
      <c r="BV4" s="749"/>
      <c r="BW4" s="749"/>
      <c r="BX4" s="749"/>
      <c r="BY4" s="749"/>
      <c r="BZ4" s="749"/>
      <c r="CA4" s="749"/>
      <c r="CB4" s="749"/>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c r="B5" s="695" t="s">
        <v>225</v>
      </c>
      <c r="C5" s="696"/>
      <c r="D5" s="696"/>
      <c r="E5" s="696"/>
      <c r="F5" s="696"/>
      <c r="G5" s="696"/>
      <c r="H5" s="696"/>
      <c r="I5" s="696"/>
      <c r="J5" s="696"/>
      <c r="K5" s="696"/>
      <c r="L5" s="696"/>
      <c r="M5" s="696"/>
      <c r="N5" s="696"/>
      <c r="O5" s="696"/>
      <c r="P5" s="696"/>
      <c r="Q5" s="697"/>
      <c r="R5" s="682">
        <v>906087</v>
      </c>
      <c r="S5" s="683"/>
      <c r="T5" s="683"/>
      <c r="U5" s="683"/>
      <c r="V5" s="683"/>
      <c r="W5" s="683"/>
      <c r="X5" s="683"/>
      <c r="Y5" s="726"/>
      <c r="Z5" s="744">
        <v>10.199999999999999</v>
      </c>
      <c r="AA5" s="744"/>
      <c r="AB5" s="744"/>
      <c r="AC5" s="744"/>
      <c r="AD5" s="745">
        <v>906087</v>
      </c>
      <c r="AE5" s="745"/>
      <c r="AF5" s="745"/>
      <c r="AG5" s="745"/>
      <c r="AH5" s="745"/>
      <c r="AI5" s="745"/>
      <c r="AJ5" s="745"/>
      <c r="AK5" s="745"/>
      <c r="AL5" s="727">
        <v>22.8</v>
      </c>
      <c r="AM5" s="700"/>
      <c r="AN5" s="700"/>
      <c r="AO5" s="728"/>
      <c r="AP5" s="695" t="s">
        <v>226</v>
      </c>
      <c r="AQ5" s="696"/>
      <c r="AR5" s="696"/>
      <c r="AS5" s="696"/>
      <c r="AT5" s="696"/>
      <c r="AU5" s="696"/>
      <c r="AV5" s="696"/>
      <c r="AW5" s="696"/>
      <c r="AX5" s="696"/>
      <c r="AY5" s="696"/>
      <c r="AZ5" s="696"/>
      <c r="BA5" s="696"/>
      <c r="BB5" s="696"/>
      <c r="BC5" s="696"/>
      <c r="BD5" s="696"/>
      <c r="BE5" s="696"/>
      <c r="BF5" s="697"/>
      <c r="BG5" s="629">
        <v>906087</v>
      </c>
      <c r="BH5" s="630"/>
      <c r="BI5" s="630"/>
      <c r="BJ5" s="630"/>
      <c r="BK5" s="630"/>
      <c r="BL5" s="630"/>
      <c r="BM5" s="630"/>
      <c r="BN5" s="631"/>
      <c r="BO5" s="656">
        <v>100</v>
      </c>
      <c r="BP5" s="656"/>
      <c r="BQ5" s="656"/>
      <c r="BR5" s="656"/>
      <c r="BS5" s="657" t="s">
        <v>130</v>
      </c>
      <c r="BT5" s="657"/>
      <c r="BU5" s="657"/>
      <c r="BV5" s="657"/>
      <c r="BW5" s="657"/>
      <c r="BX5" s="657"/>
      <c r="BY5" s="657"/>
      <c r="BZ5" s="657"/>
      <c r="CA5" s="657"/>
      <c r="CB5" s="715"/>
      <c r="CD5" s="731" t="s">
        <v>221</v>
      </c>
      <c r="CE5" s="732"/>
      <c r="CF5" s="732"/>
      <c r="CG5" s="732"/>
      <c r="CH5" s="732"/>
      <c r="CI5" s="732"/>
      <c r="CJ5" s="732"/>
      <c r="CK5" s="732"/>
      <c r="CL5" s="732"/>
      <c r="CM5" s="732"/>
      <c r="CN5" s="732"/>
      <c r="CO5" s="732"/>
      <c r="CP5" s="732"/>
      <c r="CQ5" s="733"/>
      <c r="CR5" s="731" t="s">
        <v>227</v>
      </c>
      <c r="CS5" s="732"/>
      <c r="CT5" s="732"/>
      <c r="CU5" s="732"/>
      <c r="CV5" s="732"/>
      <c r="CW5" s="732"/>
      <c r="CX5" s="732"/>
      <c r="CY5" s="733"/>
      <c r="CZ5" s="731" t="s">
        <v>219</v>
      </c>
      <c r="DA5" s="732"/>
      <c r="DB5" s="732"/>
      <c r="DC5" s="733"/>
      <c r="DD5" s="731" t="s">
        <v>228</v>
      </c>
      <c r="DE5" s="732"/>
      <c r="DF5" s="732"/>
      <c r="DG5" s="732"/>
      <c r="DH5" s="732"/>
      <c r="DI5" s="732"/>
      <c r="DJ5" s="732"/>
      <c r="DK5" s="732"/>
      <c r="DL5" s="732"/>
      <c r="DM5" s="732"/>
      <c r="DN5" s="732"/>
      <c r="DO5" s="732"/>
      <c r="DP5" s="733"/>
      <c r="DQ5" s="731" t="s">
        <v>229</v>
      </c>
      <c r="DR5" s="732"/>
      <c r="DS5" s="732"/>
      <c r="DT5" s="732"/>
      <c r="DU5" s="732"/>
      <c r="DV5" s="732"/>
      <c r="DW5" s="732"/>
      <c r="DX5" s="732"/>
      <c r="DY5" s="732"/>
      <c r="DZ5" s="732"/>
      <c r="EA5" s="732"/>
      <c r="EB5" s="732"/>
      <c r="EC5" s="733"/>
    </row>
    <row r="6" spans="2:143" ht="11.25" customHeight="1">
      <c r="B6" s="626" t="s">
        <v>230</v>
      </c>
      <c r="C6" s="627"/>
      <c r="D6" s="627"/>
      <c r="E6" s="627"/>
      <c r="F6" s="627"/>
      <c r="G6" s="627"/>
      <c r="H6" s="627"/>
      <c r="I6" s="627"/>
      <c r="J6" s="627"/>
      <c r="K6" s="627"/>
      <c r="L6" s="627"/>
      <c r="M6" s="627"/>
      <c r="N6" s="627"/>
      <c r="O6" s="627"/>
      <c r="P6" s="627"/>
      <c r="Q6" s="628"/>
      <c r="R6" s="629">
        <v>76770</v>
      </c>
      <c r="S6" s="630"/>
      <c r="T6" s="630"/>
      <c r="U6" s="630"/>
      <c r="V6" s="630"/>
      <c r="W6" s="630"/>
      <c r="X6" s="630"/>
      <c r="Y6" s="631"/>
      <c r="Z6" s="656">
        <v>0.9</v>
      </c>
      <c r="AA6" s="656"/>
      <c r="AB6" s="656"/>
      <c r="AC6" s="656"/>
      <c r="AD6" s="657">
        <v>76770</v>
      </c>
      <c r="AE6" s="657"/>
      <c r="AF6" s="657"/>
      <c r="AG6" s="657"/>
      <c r="AH6" s="657"/>
      <c r="AI6" s="657"/>
      <c r="AJ6" s="657"/>
      <c r="AK6" s="657"/>
      <c r="AL6" s="632">
        <v>1.9</v>
      </c>
      <c r="AM6" s="633"/>
      <c r="AN6" s="633"/>
      <c r="AO6" s="658"/>
      <c r="AP6" s="626" t="s">
        <v>231</v>
      </c>
      <c r="AQ6" s="627"/>
      <c r="AR6" s="627"/>
      <c r="AS6" s="627"/>
      <c r="AT6" s="627"/>
      <c r="AU6" s="627"/>
      <c r="AV6" s="627"/>
      <c r="AW6" s="627"/>
      <c r="AX6" s="627"/>
      <c r="AY6" s="627"/>
      <c r="AZ6" s="627"/>
      <c r="BA6" s="627"/>
      <c r="BB6" s="627"/>
      <c r="BC6" s="627"/>
      <c r="BD6" s="627"/>
      <c r="BE6" s="627"/>
      <c r="BF6" s="628"/>
      <c r="BG6" s="629">
        <v>906087</v>
      </c>
      <c r="BH6" s="630"/>
      <c r="BI6" s="630"/>
      <c r="BJ6" s="630"/>
      <c r="BK6" s="630"/>
      <c r="BL6" s="630"/>
      <c r="BM6" s="630"/>
      <c r="BN6" s="631"/>
      <c r="BO6" s="656">
        <v>100</v>
      </c>
      <c r="BP6" s="656"/>
      <c r="BQ6" s="656"/>
      <c r="BR6" s="656"/>
      <c r="BS6" s="657" t="s">
        <v>138</v>
      </c>
      <c r="BT6" s="657"/>
      <c r="BU6" s="657"/>
      <c r="BV6" s="657"/>
      <c r="BW6" s="657"/>
      <c r="BX6" s="657"/>
      <c r="BY6" s="657"/>
      <c r="BZ6" s="657"/>
      <c r="CA6" s="657"/>
      <c r="CB6" s="715"/>
      <c r="CD6" s="685" t="s">
        <v>232</v>
      </c>
      <c r="CE6" s="686"/>
      <c r="CF6" s="686"/>
      <c r="CG6" s="686"/>
      <c r="CH6" s="686"/>
      <c r="CI6" s="686"/>
      <c r="CJ6" s="686"/>
      <c r="CK6" s="686"/>
      <c r="CL6" s="686"/>
      <c r="CM6" s="686"/>
      <c r="CN6" s="686"/>
      <c r="CO6" s="686"/>
      <c r="CP6" s="686"/>
      <c r="CQ6" s="687"/>
      <c r="CR6" s="629">
        <v>82876</v>
      </c>
      <c r="CS6" s="630"/>
      <c r="CT6" s="630"/>
      <c r="CU6" s="630"/>
      <c r="CV6" s="630"/>
      <c r="CW6" s="630"/>
      <c r="CX6" s="630"/>
      <c r="CY6" s="631"/>
      <c r="CZ6" s="727">
        <v>1</v>
      </c>
      <c r="DA6" s="700"/>
      <c r="DB6" s="700"/>
      <c r="DC6" s="730"/>
      <c r="DD6" s="635" t="s">
        <v>138</v>
      </c>
      <c r="DE6" s="630"/>
      <c r="DF6" s="630"/>
      <c r="DG6" s="630"/>
      <c r="DH6" s="630"/>
      <c r="DI6" s="630"/>
      <c r="DJ6" s="630"/>
      <c r="DK6" s="630"/>
      <c r="DL6" s="630"/>
      <c r="DM6" s="630"/>
      <c r="DN6" s="630"/>
      <c r="DO6" s="630"/>
      <c r="DP6" s="631"/>
      <c r="DQ6" s="635">
        <v>82875</v>
      </c>
      <c r="DR6" s="630"/>
      <c r="DS6" s="630"/>
      <c r="DT6" s="630"/>
      <c r="DU6" s="630"/>
      <c r="DV6" s="630"/>
      <c r="DW6" s="630"/>
      <c r="DX6" s="630"/>
      <c r="DY6" s="630"/>
      <c r="DZ6" s="630"/>
      <c r="EA6" s="630"/>
      <c r="EB6" s="630"/>
      <c r="EC6" s="670"/>
    </row>
    <row r="7" spans="2:143" ht="11.25" customHeight="1">
      <c r="B7" s="626" t="s">
        <v>233</v>
      </c>
      <c r="C7" s="627"/>
      <c r="D7" s="627"/>
      <c r="E7" s="627"/>
      <c r="F7" s="627"/>
      <c r="G7" s="627"/>
      <c r="H7" s="627"/>
      <c r="I7" s="627"/>
      <c r="J7" s="627"/>
      <c r="K7" s="627"/>
      <c r="L7" s="627"/>
      <c r="M7" s="627"/>
      <c r="N7" s="627"/>
      <c r="O7" s="627"/>
      <c r="P7" s="627"/>
      <c r="Q7" s="628"/>
      <c r="R7" s="629">
        <v>1020</v>
      </c>
      <c r="S7" s="630"/>
      <c r="T7" s="630"/>
      <c r="U7" s="630"/>
      <c r="V7" s="630"/>
      <c r="W7" s="630"/>
      <c r="X7" s="630"/>
      <c r="Y7" s="631"/>
      <c r="Z7" s="656">
        <v>0</v>
      </c>
      <c r="AA7" s="656"/>
      <c r="AB7" s="656"/>
      <c r="AC7" s="656"/>
      <c r="AD7" s="657">
        <v>1020</v>
      </c>
      <c r="AE7" s="657"/>
      <c r="AF7" s="657"/>
      <c r="AG7" s="657"/>
      <c r="AH7" s="657"/>
      <c r="AI7" s="657"/>
      <c r="AJ7" s="657"/>
      <c r="AK7" s="657"/>
      <c r="AL7" s="632">
        <v>0</v>
      </c>
      <c r="AM7" s="633"/>
      <c r="AN7" s="633"/>
      <c r="AO7" s="658"/>
      <c r="AP7" s="626" t="s">
        <v>234</v>
      </c>
      <c r="AQ7" s="627"/>
      <c r="AR7" s="627"/>
      <c r="AS7" s="627"/>
      <c r="AT7" s="627"/>
      <c r="AU7" s="627"/>
      <c r="AV7" s="627"/>
      <c r="AW7" s="627"/>
      <c r="AX7" s="627"/>
      <c r="AY7" s="627"/>
      <c r="AZ7" s="627"/>
      <c r="BA7" s="627"/>
      <c r="BB7" s="627"/>
      <c r="BC7" s="627"/>
      <c r="BD7" s="627"/>
      <c r="BE7" s="627"/>
      <c r="BF7" s="628"/>
      <c r="BG7" s="629">
        <v>385678</v>
      </c>
      <c r="BH7" s="630"/>
      <c r="BI7" s="630"/>
      <c r="BJ7" s="630"/>
      <c r="BK7" s="630"/>
      <c r="BL7" s="630"/>
      <c r="BM7" s="630"/>
      <c r="BN7" s="631"/>
      <c r="BO7" s="656">
        <v>42.6</v>
      </c>
      <c r="BP7" s="656"/>
      <c r="BQ7" s="656"/>
      <c r="BR7" s="656"/>
      <c r="BS7" s="657" t="s">
        <v>138</v>
      </c>
      <c r="BT7" s="657"/>
      <c r="BU7" s="657"/>
      <c r="BV7" s="657"/>
      <c r="BW7" s="657"/>
      <c r="BX7" s="657"/>
      <c r="BY7" s="657"/>
      <c r="BZ7" s="657"/>
      <c r="CA7" s="657"/>
      <c r="CB7" s="715"/>
      <c r="CD7" s="671" t="s">
        <v>235</v>
      </c>
      <c r="CE7" s="668"/>
      <c r="CF7" s="668"/>
      <c r="CG7" s="668"/>
      <c r="CH7" s="668"/>
      <c r="CI7" s="668"/>
      <c r="CJ7" s="668"/>
      <c r="CK7" s="668"/>
      <c r="CL7" s="668"/>
      <c r="CM7" s="668"/>
      <c r="CN7" s="668"/>
      <c r="CO7" s="668"/>
      <c r="CP7" s="668"/>
      <c r="CQ7" s="669"/>
      <c r="CR7" s="629">
        <v>1819910</v>
      </c>
      <c r="CS7" s="630"/>
      <c r="CT7" s="630"/>
      <c r="CU7" s="630"/>
      <c r="CV7" s="630"/>
      <c r="CW7" s="630"/>
      <c r="CX7" s="630"/>
      <c r="CY7" s="631"/>
      <c r="CZ7" s="656">
        <v>21.2</v>
      </c>
      <c r="DA7" s="656"/>
      <c r="DB7" s="656"/>
      <c r="DC7" s="656"/>
      <c r="DD7" s="635">
        <v>90945</v>
      </c>
      <c r="DE7" s="630"/>
      <c r="DF7" s="630"/>
      <c r="DG7" s="630"/>
      <c r="DH7" s="630"/>
      <c r="DI7" s="630"/>
      <c r="DJ7" s="630"/>
      <c r="DK7" s="630"/>
      <c r="DL7" s="630"/>
      <c r="DM7" s="630"/>
      <c r="DN7" s="630"/>
      <c r="DO7" s="630"/>
      <c r="DP7" s="631"/>
      <c r="DQ7" s="635">
        <v>1576523</v>
      </c>
      <c r="DR7" s="630"/>
      <c r="DS7" s="630"/>
      <c r="DT7" s="630"/>
      <c r="DU7" s="630"/>
      <c r="DV7" s="630"/>
      <c r="DW7" s="630"/>
      <c r="DX7" s="630"/>
      <c r="DY7" s="630"/>
      <c r="DZ7" s="630"/>
      <c r="EA7" s="630"/>
      <c r="EB7" s="630"/>
      <c r="EC7" s="670"/>
    </row>
    <row r="8" spans="2:143" ht="11.25" customHeight="1">
      <c r="B8" s="626" t="s">
        <v>236</v>
      </c>
      <c r="C8" s="627"/>
      <c r="D8" s="627"/>
      <c r="E8" s="627"/>
      <c r="F8" s="627"/>
      <c r="G8" s="627"/>
      <c r="H8" s="627"/>
      <c r="I8" s="627"/>
      <c r="J8" s="627"/>
      <c r="K8" s="627"/>
      <c r="L8" s="627"/>
      <c r="M8" s="627"/>
      <c r="N8" s="627"/>
      <c r="O8" s="627"/>
      <c r="P8" s="627"/>
      <c r="Q8" s="628"/>
      <c r="R8" s="629">
        <v>7306</v>
      </c>
      <c r="S8" s="630"/>
      <c r="T8" s="630"/>
      <c r="U8" s="630"/>
      <c r="V8" s="630"/>
      <c r="W8" s="630"/>
      <c r="X8" s="630"/>
      <c r="Y8" s="631"/>
      <c r="Z8" s="656">
        <v>0.1</v>
      </c>
      <c r="AA8" s="656"/>
      <c r="AB8" s="656"/>
      <c r="AC8" s="656"/>
      <c r="AD8" s="657">
        <v>7306</v>
      </c>
      <c r="AE8" s="657"/>
      <c r="AF8" s="657"/>
      <c r="AG8" s="657"/>
      <c r="AH8" s="657"/>
      <c r="AI8" s="657"/>
      <c r="AJ8" s="657"/>
      <c r="AK8" s="657"/>
      <c r="AL8" s="632">
        <v>0.2</v>
      </c>
      <c r="AM8" s="633"/>
      <c r="AN8" s="633"/>
      <c r="AO8" s="658"/>
      <c r="AP8" s="626" t="s">
        <v>237</v>
      </c>
      <c r="AQ8" s="627"/>
      <c r="AR8" s="627"/>
      <c r="AS8" s="627"/>
      <c r="AT8" s="627"/>
      <c r="AU8" s="627"/>
      <c r="AV8" s="627"/>
      <c r="AW8" s="627"/>
      <c r="AX8" s="627"/>
      <c r="AY8" s="627"/>
      <c r="AZ8" s="627"/>
      <c r="BA8" s="627"/>
      <c r="BB8" s="627"/>
      <c r="BC8" s="627"/>
      <c r="BD8" s="627"/>
      <c r="BE8" s="627"/>
      <c r="BF8" s="628"/>
      <c r="BG8" s="629">
        <v>12767</v>
      </c>
      <c r="BH8" s="630"/>
      <c r="BI8" s="630"/>
      <c r="BJ8" s="630"/>
      <c r="BK8" s="630"/>
      <c r="BL8" s="630"/>
      <c r="BM8" s="630"/>
      <c r="BN8" s="631"/>
      <c r="BO8" s="656">
        <v>1.4</v>
      </c>
      <c r="BP8" s="656"/>
      <c r="BQ8" s="656"/>
      <c r="BR8" s="656"/>
      <c r="BS8" s="657" t="s">
        <v>130</v>
      </c>
      <c r="BT8" s="657"/>
      <c r="BU8" s="657"/>
      <c r="BV8" s="657"/>
      <c r="BW8" s="657"/>
      <c r="BX8" s="657"/>
      <c r="BY8" s="657"/>
      <c r="BZ8" s="657"/>
      <c r="CA8" s="657"/>
      <c r="CB8" s="715"/>
      <c r="CD8" s="671" t="s">
        <v>238</v>
      </c>
      <c r="CE8" s="668"/>
      <c r="CF8" s="668"/>
      <c r="CG8" s="668"/>
      <c r="CH8" s="668"/>
      <c r="CI8" s="668"/>
      <c r="CJ8" s="668"/>
      <c r="CK8" s="668"/>
      <c r="CL8" s="668"/>
      <c r="CM8" s="668"/>
      <c r="CN8" s="668"/>
      <c r="CO8" s="668"/>
      <c r="CP8" s="668"/>
      <c r="CQ8" s="669"/>
      <c r="CR8" s="629">
        <v>1727028</v>
      </c>
      <c r="CS8" s="630"/>
      <c r="CT8" s="630"/>
      <c r="CU8" s="630"/>
      <c r="CV8" s="630"/>
      <c r="CW8" s="630"/>
      <c r="CX8" s="630"/>
      <c r="CY8" s="631"/>
      <c r="CZ8" s="656">
        <v>20.100000000000001</v>
      </c>
      <c r="DA8" s="656"/>
      <c r="DB8" s="656"/>
      <c r="DC8" s="656"/>
      <c r="DD8" s="635">
        <v>3510</v>
      </c>
      <c r="DE8" s="630"/>
      <c r="DF8" s="630"/>
      <c r="DG8" s="630"/>
      <c r="DH8" s="630"/>
      <c r="DI8" s="630"/>
      <c r="DJ8" s="630"/>
      <c r="DK8" s="630"/>
      <c r="DL8" s="630"/>
      <c r="DM8" s="630"/>
      <c r="DN8" s="630"/>
      <c r="DO8" s="630"/>
      <c r="DP8" s="631"/>
      <c r="DQ8" s="635">
        <v>788629</v>
      </c>
      <c r="DR8" s="630"/>
      <c r="DS8" s="630"/>
      <c r="DT8" s="630"/>
      <c r="DU8" s="630"/>
      <c r="DV8" s="630"/>
      <c r="DW8" s="630"/>
      <c r="DX8" s="630"/>
      <c r="DY8" s="630"/>
      <c r="DZ8" s="630"/>
      <c r="EA8" s="630"/>
      <c r="EB8" s="630"/>
      <c r="EC8" s="670"/>
    </row>
    <row r="9" spans="2:143" ht="11.25" customHeight="1">
      <c r="B9" s="626" t="s">
        <v>239</v>
      </c>
      <c r="C9" s="627"/>
      <c r="D9" s="627"/>
      <c r="E9" s="627"/>
      <c r="F9" s="627"/>
      <c r="G9" s="627"/>
      <c r="H9" s="627"/>
      <c r="I9" s="627"/>
      <c r="J9" s="627"/>
      <c r="K9" s="627"/>
      <c r="L9" s="627"/>
      <c r="M9" s="627"/>
      <c r="N9" s="627"/>
      <c r="O9" s="627"/>
      <c r="P9" s="627"/>
      <c r="Q9" s="628"/>
      <c r="R9" s="629">
        <v>8896</v>
      </c>
      <c r="S9" s="630"/>
      <c r="T9" s="630"/>
      <c r="U9" s="630"/>
      <c r="V9" s="630"/>
      <c r="W9" s="630"/>
      <c r="X9" s="630"/>
      <c r="Y9" s="631"/>
      <c r="Z9" s="656">
        <v>0.1</v>
      </c>
      <c r="AA9" s="656"/>
      <c r="AB9" s="656"/>
      <c r="AC9" s="656"/>
      <c r="AD9" s="657">
        <v>8896</v>
      </c>
      <c r="AE9" s="657"/>
      <c r="AF9" s="657"/>
      <c r="AG9" s="657"/>
      <c r="AH9" s="657"/>
      <c r="AI9" s="657"/>
      <c r="AJ9" s="657"/>
      <c r="AK9" s="657"/>
      <c r="AL9" s="632">
        <v>0.2</v>
      </c>
      <c r="AM9" s="633"/>
      <c r="AN9" s="633"/>
      <c r="AO9" s="658"/>
      <c r="AP9" s="626" t="s">
        <v>240</v>
      </c>
      <c r="AQ9" s="627"/>
      <c r="AR9" s="627"/>
      <c r="AS9" s="627"/>
      <c r="AT9" s="627"/>
      <c r="AU9" s="627"/>
      <c r="AV9" s="627"/>
      <c r="AW9" s="627"/>
      <c r="AX9" s="627"/>
      <c r="AY9" s="627"/>
      <c r="AZ9" s="627"/>
      <c r="BA9" s="627"/>
      <c r="BB9" s="627"/>
      <c r="BC9" s="627"/>
      <c r="BD9" s="627"/>
      <c r="BE9" s="627"/>
      <c r="BF9" s="628"/>
      <c r="BG9" s="629">
        <v>337145</v>
      </c>
      <c r="BH9" s="630"/>
      <c r="BI9" s="630"/>
      <c r="BJ9" s="630"/>
      <c r="BK9" s="630"/>
      <c r="BL9" s="630"/>
      <c r="BM9" s="630"/>
      <c r="BN9" s="631"/>
      <c r="BO9" s="656">
        <v>37.200000000000003</v>
      </c>
      <c r="BP9" s="656"/>
      <c r="BQ9" s="656"/>
      <c r="BR9" s="656"/>
      <c r="BS9" s="657" t="s">
        <v>138</v>
      </c>
      <c r="BT9" s="657"/>
      <c r="BU9" s="657"/>
      <c r="BV9" s="657"/>
      <c r="BW9" s="657"/>
      <c r="BX9" s="657"/>
      <c r="BY9" s="657"/>
      <c r="BZ9" s="657"/>
      <c r="CA9" s="657"/>
      <c r="CB9" s="715"/>
      <c r="CD9" s="671" t="s">
        <v>241</v>
      </c>
      <c r="CE9" s="668"/>
      <c r="CF9" s="668"/>
      <c r="CG9" s="668"/>
      <c r="CH9" s="668"/>
      <c r="CI9" s="668"/>
      <c r="CJ9" s="668"/>
      <c r="CK9" s="668"/>
      <c r="CL9" s="668"/>
      <c r="CM9" s="668"/>
      <c r="CN9" s="668"/>
      <c r="CO9" s="668"/>
      <c r="CP9" s="668"/>
      <c r="CQ9" s="669"/>
      <c r="CR9" s="629">
        <v>1296150</v>
      </c>
      <c r="CS9" s="630"/>
      <c r="CT9" s="630"/>
      <c r="CU9" s="630"/>
      <c r="CV9" s="630"/>
      <c r="CW9" s="630"/>
      <c r="CX9" s="630"/>
      <c r="CY9" s="631"/>
      <c r="CZ9" s="656">
        <v>15.1</v>
      </c>
      <c r="DA9" s="656"/>
      <c r="DB9" s="656"/>
      <c r="DC9" s="656"/>
      <c r="DD9" s="635">
        <v>149275</v>
      </c>
      <c r="DE9" s="630"/>
      <c r="DF9" s="630"/>
      <c r="DG9" s="630"/>
      <c r="DH9" s="630"/>
      <c r="DI9" s="630"/>
      <c r="DJ9" s="630"/>
      <c r="DK9" s="630"/>
      <c r="DL9" s="630"/>
      <c r="DM9" s="630"/>
      <c r="DN9" s="630"/>
      <c r="DO9" s="630"/>
      <c r="DP9" s="631"/>
      <c r="DQ9" s="635">
        <v>535547</v>
      </c>
      <c r="DR9" s="630"/>
      <c r="DS9" s="630"/>
      <c r="DT9" s="630"/>
      <c r="DU9" s="630"/>
      <c r="DV9" s="630"/>
      <c r="DW9" s="630"/>
      <c r="DX9" s="630"/>
      <c r="DY9" s="630"/>
      <c r="DZ9" s="630"/>
      <c r="EA9" s="630"/>
      <c r="EB9" s="630"/>
      <c r="EC9" s="670"/>
    </row>
    <row r="10" spans="2:143" ht="11.25" customHeight="1">
      <c r="B10" s="626" t="s">
        <v>242</v>
      </c>
      <c r="C10" s="627"/>
      <c r="D10" s="627"/>
      <c r="E10" s="627"/>
      <c r="F10" s="627"/>
      <c r="G10" s="627"/>
      <c r="H10" s="627"/>
      <c r="I10" s="627"/>
      <c r="J10" s="627"/>
      <c r="K10" s="627"/>
      <c r="L10" s="627"/>
      <c r="M10" s="627"/>
      <c r="N10" s="627"/>
      <c r="O10" s="627"/>
      <c r="P10" s="627"/>
      <c r="Q10" s="628"/>
      <c r="R10" s="629" t="s">
        <v>138</v>
      </c>
      <c r="S10" s="630"/>
      <c r="T10" s="630"/>
      <c r="U10" s="630"/>
      <c r="V10" s="630"/>
      <c r="W10" s="630"/>
      <c r="X10" s="630"/>
      <c r="Y10" s="631"/>
      <c r="Z10" s="656" t="s">
        <v>130</v>
      </c>
      <c r="AA10" s="656"/>
      <c r="AB10" s="656"/>
      <c r="AC10" s="656"/>
      <c r="AD10" s="657" t="s">
        <v>138</v>
      </c>
      <c r="AE10" s="657"/>
      <c r="AF10" s="657"/>
      <c r="AG10" s="657"/>
      <c r="AH10" s="657"/>
      <c r="AI10" s="657"/>
      <c r="AJ10" s="657"/>
      <c r="AK10" s="657"/>
      <c r="AL10" s="632" t="s">
        <v>138</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21206</v>
      </c>
      <c r="BH10" s="630"/>
      <c r="BI10" s="630"/>
      <c r="BJ10" s="630"/>
      <c r="BK10" s="630"/>
      <c r="BL10" s="630"/>
      <c r="BM10" s="630"/>
      <c r="BN10" s="631"/>
      <c r="BO10" s="656">
        <v>2.2999999999999998</v>
      </c>
      <c r="BP10" s="656"/>
      <c r="BQ10" s="656"/>
      <c r="BR10" s="656"/>
      <c r="BS10" s="657" t="s">
        <v>130</v>
      </c>
      <c r="BT10" s="657"/>
      <c r="BU10" s="657"/>
      <c r="BV10" s="657"/>
      <c r="BW10" s="657"/>
      <c r="BX10" s="657"/>
      <c r="BY10" s="657"/>
      <c r="BZ10" s="657"/>
      <c r="CA10" s="657"/>
      <c r="CB10" s="715"/>
      <c r="CD10" s="671" t="s">
        <v>244</v>
      </c>
      <c r="CE10" s="668"/>
      <c r="CF10" s="668"/>
      <c r="CG10" s="668"/>
      <c r="CH10" s="668"/>
      <c r="CI10" s="668"/>
      <c r="CJ10" s="668"/>
      <c r="CK10" s="668"/>
      <c r="CL10" s="668"/>
      <c r="CM10" s="668"/>
      <c r="CN10" s="668"/>
      <c r="CO10" s="668"/>
      <c r="CP10" s="668"/>
      <c r="CQ10" s="669"/>
      <c r="CR10" s="629">
        <v>112486</v>
      </c>
      <c r="CS10" s="630"/>
      <c r="CT10" s="630"/>
      <c r="CU10" s="630"/>
      <c r="CV10" s="630"/>
      <c r="CW10" s="630"/>
      <c r="CX10" s="630"/>
      <c r="CY10" s="631"/>
      <c r="CZ10" s="656">
        <v>1.3</v>
      </c>
      <c r="DA10" s="656"/>
      <c r="DB10" s="656"/>
      <c r="DC10" s="656"/>
      <c r="DD10" s="635">
        <v>5706</v>
      </c>
      <c r="DE10" s="630"/>
      <c r="DF10" s="630"/>
      <c r="DG10" s="630"/>
      <c r="DH10" s="630"/>
      <c r="DI10" s="630"/>
      <c r="DJ10" s="630"/>
      <c r="DK10" s="630"/>
      <c r="DL10" s="630"/>
      <c r="DM10" s="630"/>
      <c r="DN10" s="630"/>
      <c r="DO10" s="630"/>
      <c r="DP10" s="631"/>
      <c r="DQ10" s="635">
        <v>62132</v>
      </c>
      <c r="DR10" s="630"/>
      <c r="DS10" s="630"/>
      <c r="DT10" s="630"/>
      <c r="DU10" s="630"/>
      <c r="DV10" s="630"/>
      <c r="DW10" s="630"/>
      <c r="DX10" s="630"/>
      <c r="DY10" s="630"/>
      <c r="DZ10" s="630"/>
      <c r="EA10" s="630"/>
      <c r="EB10" s="630"/>
      <c r="EC10" s="670"/>
    </row>
    <row r="11" spans="2:143" ht="11.25" customHeight="1">
      <c r="B11" s="626" t="s">
        <v>245</v>
      </c>
      <c r="C11" s="627"/>
      <c r="D11" s="627"/>
      <c r="E11" s="627"/>
      <c r="F11" s="627"/>
      <c r="G11" s="627"/>
      <c r="H11" s="627"/>
      <c r="I11" s="627"/>
      <c r="J11" s="627"/>
      <c r="K11" s="627"/>
      <c r="L11" s="627"/>
      <c r="M11" s="627"/>
      <c r="N11" s="627"/>
      <c r="O11" s="627"/>
      <c r="P11" s="627"/>
      <c r="Q11" s="628"/>
      <c r="R11" s="629">
        <v>178369</v>
      </c>
      <c r="S11" s="630"/>
      <c r="T11" s="630"/>
      <c r="U11" s="630"/>
      <c r="V11" s="630"/>
      <c r="W11" s="630"/>
      <c r="X11" s="630"/>
      <c r="Y11" s="631"/>
      <c r="Z11" s="632">
        <v>2</v>
      </c>
      <c r="AA11" s="633"/>
      <c r="AB11" s="633"/>
      <c r="AC11" s="634"/>
      <c r="AD11" s="635">
        <v>178369</v>
      </c>
      <c r="AE11" s="630"/>
      <c r="AF11" s="630"/>
      <c r="AG11" s="630"/>
      <c r="AH11" s="630"/>
      <c r="AI11" s="630"/>
      <c r="AJ11" s="630"/>
      <c r="AK11" s="631"/>
      <c r="AL11" s="632">
        <v>4.5</v>
      </c>
      <c r="AM11" s="633"/>
      <c r="AN11" s="633"/>
      <c r="AO11" s="658"/>
      <c r="AP11" s="626" t="s">
        <v>246</v>
      </c>
      <c r="AQ11" s="627"/>
      <c r="AR11" s="627"/>
      <c r="AS11" s="627"/>
      <c r="AT11" s="627"/>
      <c r="AU11" s="627"/>
      <c r="AV11" s="627"/>
      <c r="AW11" s="627"/>
      <c r="AX11" s="627"/>
      <c r="AY11" s="627"/>
      <c r="AZ11" s="627"/>
      <c r="BA11" s="627"/>
      <c r="BB11" s="627"/>
      <c r="BC11" s="627"/>
      <c r="BD11" s="627"/>
      <c r="BE11" s="627"/>
      <c r="BF11" s="628"/>
      <c r="BG11" s="629">
        <v>14560</v>
      </c>
      <c r="BH11" s="630"/>
      <c r="BI11" s="630"/>
      <c r="BJ11" s="630"/>
      <c r="BK11" s="630"/>
      <c r="BL11" s="630"/>
      <c r="BM11" s="630"/>
      <c r="BN11" s="631"/>
      <c r="BO11" s="656">
        <v>1.6</v>
      </c>
      <c r="BP11" s="656"/>
      <c r="BQ11" s="656"/>
      <c r="BR11" s="656"/>
      <c r="BS11" s="657" t="s">
        <v>138</v>
      </c>
      <c r="BT11" s="657"/>
      <c r="BU11" s="657"/>
      <c r="BV11" s="657"/>
      <c r="BW11" s="657"/>
      <c r="BX11" s="657"/>
      <c r="BY11" s="657"/>
      <c r="BZ11" s="657"/>
      <c r="CA11" s="657"/>
      <c r="CB11" s="715"/>
      <c r="CD11" s="671" t="s">
        <v>247</v>
      </c>
      <c r="CE11" s="668"/>
      <c r="CF11" s="668"/>
      <c r="CG11" s="668"/>
      <c r="CH11" s="668"/>
      <c r="CI11" s="668"/>
      <c r="CJ11" s="668"/>
      <c r="CK11" s="668"/>
      <c r="CL11" s="668"/>
      <c r="CM11" s="668"/>
      <c r="CN11" s="668"/>
      <c r="CO11" s="668"/>
      <c r="CP11" s="668"/>
      <c r="CQ11" s="669"/>
      <c r="CR11" s="629">
        <v>576269</v>
      </c>
      <c r="CS11" s="630"/>
      <c r="CT11" s="630"/>
      <c r="CU11" s="630"/>
      <c r="CV11" s="630"/>
      <c r="CW11" s="630"/>
      <c r="CX11" s="630"/>
      <c r="CY11" s="631"/>
      <c r="CZ11" s="656">
        <v>6.7</v>
      </c>
      <c r="DA11" s="656"/>
      <c r="DB11" s="656"/>
      <c r="DC11" s="656"/>
      <c r="DD11" s="635">
        <v>345264</v>
      </c>
      <c r="DE11" s="630"/>
      <c r="DF11" s="630"/>
      <c r="DG11" s="630"/>
      <c r="DH11" s="630"/>
      <c r="DI11" s="630"/>
      <c r="DJ11" s="630"/>
      <c r="DK11" s="630"/>
      <c r="DL11" s="630"/>
      <c r="DM11" s="630"/>
      <c r="DN11" s="630"/>
      <c r="DO11" s="630"/>
      <c r="DP11" s="631"/>
      <c r="DQ11" s="635">
        <v>187816</v>
      </c>
      <c r="DR11" s="630"/>
      <c r="DS11" s="630"/>
      <c r="DT11" s="630"/>
      <c r="DU11" s="630"/>
      <c r="DV11" s="630"/>
      <c r="DW11" s="630"/>
      <c r="DX11" s="630"/>
      <c r="DY11" s="630"/>
      <c r="DZ11" s="630"/>
      <c r="EA11" s="630"/>
      <c r="EB11" s="630"/>
      <c r="EC11" s="670"/>
    </row>
    <row r="12" spans="2:143" ht="11.25" customHeight="1">
      <c r="B12" s="626" t="s">
        <v>248</v>
      </c>
      <c r="C12" s="627"/>
      <c r="D12" s="627"/>
      <c r="E12" s="627"/>
      <c r="F12" s="627"/>
      <c r="G12" s="627"/>
      <c r="H12" s="627"/>
      <c r="I12" s="627"/>
      <c r="J12" s="627"/>
      <c r="K12" s="627"/>
      <c r="L12" s="627"/>
      <c r="M12" s="627"/>
      <c r="N12" s="627"/>
      <c r="O12" s="627"/>
      <c r="P12" s="627"/>
      <c r="Q12" s="628"/>
      <c r="R12" s="629" t="s">
        <v>130</v>
      </c>
      <c r="S12" s="630"/>
      <c r="T12" s="630"/>
      <c r="U12" s="630"/>
      <c r="V12" s="630"/>
      <c r="W12" s="630"/>
      <c r="X12" s="630"/>
      <c r="Y12" s="631"/>
      <c r="Z12" s="656" t="s">
        <v>138</v>
      </c>
      <c r="AA12" s="656"/>
      <c r="AB12" s="656"/>
      <c r="AC12" s="656"/>
      <c r="AD12" s="657" t="s">
        <v>130</v>
      </c>
      <c r="AE12" s="657"/>
      <c r="AF12" s="657"/>
      <c r="AG12" s="657"/>
      <c r="AH12" s="657"/>
      <c r="AI12" s="657"/>
      <c r="AJ12" s="657"/>
      <c r="AK12" s="657"/>
      <c r="AL12" s="632" t="s">
        <v>130</v>
      </c>
      <c r="AM12" s="633"/>
      <c r="AN12" s="633"/>
      <c r="AO12" s="658"/>
      <c r="AP12" s="626" t="s">
        <v>249</v>
      </c>
      <c r="AQ12" s="627"/>
      <c r="AR12" s="627"/>
      <c r="AS12" s="627"/>
      <c r="AT12" s="627"/>
      <c r="AU12" s="627"/>
      <c r="AV12" s="627"/>
      <c r="AW12" s="627"/>
      <c r="AX12" s="627"/>
      <c r="AY12" s="627"/>
      <c r="AZ12" s="627"/>
      <c r="BA12" s="627"/>
      <c r="BB12" s="627"/>
      <c r="BC12" s="627"/>
      <c r="BD12" s="627"/>
      <c r="BE12" s="627"/>
      <c r="BF12" s="628"/>
      <c r="BG12" s="629">
        <v>400764</v>
      </c>
      <c r="BH12" s="630"/>
      <c r="BI12" s="630"/>
      <c r="BJ12" s="630"/>
      <c r="BK12" s="630"/>
      <c r="BL12" s="630"/>
      <c r="BM12" s="630"/>
      <c r="BN12" s="631"/>
      <c r="BO12" s="656">
        <v>44.2</v>
      </c>
      <c r="BP12" s="656"/>
      <c r="BQ12" s="656"/>
      <c r="BR12" s="656"/>
      <c r="BS12" s="657" t="s">
        <v>138</v>
      </c>
      <c r="BT12" s="657"/>
      <c r="BU12" s="657"/>
      <c r="BV12" s="657"/>
      <c r="BW12" s="657"/>
      <c r="BX12" s="657"/>
      <c r="BY12" s="657"/>
      <c r="BZ12" s="657"/>
      <c r="CA12" s="657"/>
      <c r="CB12" s="715"/>
      <c r="CD12" s="671" t="s">
        <v>250</v>
      </c>
      <c r="CE12" s="668"/>
      <c r="CF12" s="668"/>
      <c r="CG12" s="668"/>
      <c r="CH12" s="668"/>
      <c r="CI12" s="668"/>
      <c r="CJ12" s="668"/>
      <c r="CK12" s="668"/>
      <c r="CL12" s="668"/>
      <c r="CM12" s="668"/>
      <c r="CN12" s="668"/>
      <c r="CO12" s="668"/>
      <c r="CP12" s="668"/>
      <c r="CQ12" s="669"/>
      <c r="CR12" s="629">
        <v>165724</v>
      </c>
      <c r="CS12" s="630"/>
      <c r="CT12" s="630"/>
      <c r="CU12" s="630"/>
      <c r="CV12" s="630"/>
      <c r="CW12" s="630"/>
      <c r="CX12" s="630"/>
      <c r="CY12" s="631"/>
      <c r="CZ12" s="656">
        <v>1.9</v>
      </c>
      <c r="DA12" s="656"/>
      <c r="DB12" s="656"/>
      <c r="DC12" s="656"/>
      <c r="DD12" s="635">
        <v>4788</v>
      </c>
      <c r="DE12" s="630"/>
      <c r="DF12" s="630"/>
      <c r="DG12" s="630"/>
      <c r="DH12" s="630"/>
      <c r="DI12" s="630"/>
      <c r="DJ12" s="630"/>
      <c r="DK12" s="630"/>
      <c r="DL12" s="630"/>
      <c r="DM12" s="630"/>
      <c r="DN12" s="630"/>
      <c r="DO12" s="630"/>
      <c r="DP12" s="631"/>
      <c r="DQ12" s="635">
        <v>82736</v>
      </c>
      <c r="DR12" s="630"/>
      <c r="DS12" s="630"/>
      <c r="DT12" s="630"/>
      <c r="DU12" s="630"/>
      <c r="DV12" s="630"/>
      <c r="DW12" s="630"/>
      <c r="DX12" s="630"/>
      <c r="DY12" s="630"/>
      <c r="DZ12" s="630"/>
      <c r="EA12" s="630"/>
      <c r="EB12" s="630"/>
      <c r="EC12" s="670"/>
    </row>
    <row r="13" spans="2:143" ht="11.25" customHeight="1">
      <c r="B13" s="626" t="s">
        <v>251</v>
      </c>
      <c r="C13" s="627"/>
      <c r="D13" s="627"/>
      <c r="E13" s="627"/>
      <c r="F13" s="627"/>
      <c r="G13" s="627"/>
      <c r="H13" s="627"/>
      <c r="I13" s="627"/>
      <c r="J13" s="627"/>
      <c r="K13" s="627"/>
      <c r="L13" s="627"/>
      <c r="M13" s="627"/>
      <c r="N13" s="627"/>
      <c r="O13" s="627"/>
      <c r="P13" s="627"/>
      <c r="Q13" s="628"/>
      <c r="R13" s="629" t="s">
        <v>138</v>
      </c>
      <c r="S13" s="630"/>
      <c r="T13" s="630"/>
      <c r="U13" s="630"/>
      <c r="V13" s="630"/>
      <c r="W13" s="630"/>
      <c r="X13" s="630"/>
      <c r="Y13" s="631"/>
      <c r="Z13" s="656" t="s">
        <v>130</v>
      </c>
      <c r="AA13" s="656"/>
      <c r="AB13" s="656"/>
      <c r="AC13" s="656"/>
      <c r="AD13" s="657" t="s">
        <v>130</v>
      </c>
      <c r="AE13" s="657"/>
      <c r="AF13" s="657"/>
      <c r="AG13" s="657"/>
      <c r="AH13" s="657"/>
      <c r="AI13" s="657"/>
      <c r="AJ13" s="657"/>
      <c r="AK13" s="657"/>
      <c r="AL13" s="632" t="s">
        <v>130</v>
      </c>
      <c r="AM13" s="633"/>
      <c r="AN13" s="633"/>
      <c r="AO13" s="658"/>
      <c r="AP13" s="626" t="s">
        <v>252</v>
      </c>
      <c r="AQ13" s="627"/>
      <c r="AR13" s="627"/>
      <c r="AS13" s="627"/>
      <c r="AT13" s="627"/>
      <c r="AU13" s="627"/>
      <c r="AV13" s="627"/>
      <c r="AW13" s="627"/>
      <c r="AX13" s="627"/>
      <c r="AY13" s="627"/>
      <c r="AZ13" s="627"/>
      <c r="BA13" s="627"/>
      <c r="BB13" s="627"/>
      <c r="BC13" s="627"/>
      <c r="BD13" s="627"/>
      <c r="BE13" s="627"/>
      <c r="BF13" s="628"/>
      <c r="BG13" s="629">
        <v>345344</v>
      </c>
      <c r="BH13" s="630"/>
      <c r="BI13" s="630"/>
      <c r="BJ13" s="630"/>
      <c r="BK13" s="630"/>
      <c r="BL13" s="630"/>
      <c r="BM13" s="630"/>
      <c r="BN13" s="631"/>
      <c r="BO13" s="656">
        <v>38.1</v>
      </c>
      <c r="BP13" s="656"/>
      <c r="BQ13" s="656"/>
      <c r="BR13" s="656"/>
      <c r="BS13" s="657" t="s">
        <v>130</v>
      </c>
      <c r="BT13" s="657"/>
      <c r="BU13" s="657"/>
      <c r="BV13" s="657"/>
      <c r="BW13" s="657"/>
      <c r="BX13" s="657"/>
      <c r="BY13" s="657"/>
      <c r="BZ13" s="657"/>
      <c r="CA13" s="657"/>
      <c r="CB13" s="715"/>
      <c r="CD13" s="671" t="s">
        <v>253</v>
      </c>
      <c r="CE13" s="668"/>
      <c r="CF13" s="668"/>
      <c r="CG13" s="668"/>
      <c r="CH13" s="668"/>
      <c r="CI13" s="668"/>
      <c r="CJ13" s="668"/>
      <c r="CK13" s="668"/>
      <c r="CL13" s="668"/>
      <c r="CM13" s="668"/>
      <c r="CN13" s="668"/>
      <c r="CO13" s="668"/>
      <c r="CP13" s="668"/>
      <c r="CQ13" s="669"/>
      <c r="CR13" s="629">
        <v>692531</v>
      </c>
      <c r="CS13" s="630"/>
      <c r="CT13" s="630"/>
      <c r="CU13" s="630"/>
      <c r="CV13" s="630"/>
      <c r="CW13" s="630"/>
      <c r="CX13" s="630"/>
      <c r="CY13" s="631"/>
      <c r="CZ13" s="656">
        <v>8.1</v>
      </c>
      <c r="DA13" s="656"/>
      <c r="DB13" s="656"/>
      <c r="DC13" s="656"/>
      <c r="DD13" s="635">
        <v>504500</v>
      </c>
      <c r="DE13" s="630"/>
      <c r="DF13" s="630"/>
      <c r="DG13" s="630"/>
      <c r="DH13" s="630"/>
      <c r="DI13" s="630"/>
      <c r="DJ13" s="630"/>
      <c r="DK13" s="630"/>
      <c r="DL13" s="630"/>
      <c r="DM13" s="630"/>
      <c r="DN13" s="630"/>
      <c r="DO13" s="630"/>
      <c r="DP13" s="631"/>
      <c r="DQ13" s="635">
        <v>205378</v>
      </c>
      <c r="DR13" s="630"/>
      <c r="DS13" s="630"/>
      <c r="DT13" s="630"/>
      <c r="DU13" s="630"/>
      <c r="DV13" s="630"/>
      <c r="DW13" s="630"/>
      <c r="DX13" s="630"/>
      <c r="DY13" s="630"/>
      <c r="DZ13" s="630"/>
      <c r="EA13" s="630"/>
      <c r="EB13" s="630"/>
      <c r="EC13" s="670"/>
    </row>
    <row r="14" spans="2:143" ht="11.25" customHeight="1">
      <c r="B14" s="626" t="s">
        <v>254</v>
      </c>
      <c r="C14" s="627"/>
      <c r="D14" s="627"/>
      <c r="E14" s="627"/>
      <c r="F14" s="627"/>
      <c r="G14" s="627"/>
      <c r="H14" s="627"/>
      <c r="I14" s="627"/>
      <c r="J14" s="627"/>
      <c r="K14" s="627"/>
      <c r="L14" s="627"/>
      <c r="M14" s="627"/>
      <c r="N14" s="627"/>
      <c r="O14" s="627"/>
      <c r="P14" s="627"/>
      <c r="Q14" s="628"/>
      <c r="R14" s="629" t="s">
        <v>138</v>
      </c>
      <c r="S14" s="630"/>
      <c r="T14" s="630"/>
      <c r="U14" s="630"/>
      <c r="V14" s="630"/>
      <c r="W14" s="630"/>
      <c r="X14" s="630"/>
      <c r="Y14" s="631"/>
      <c r="Z14" s="656" t="s">
        <v>138</v>
      </c>
      <c r="AA14" s="656"/>
      <c r="AB14" s="656"/>
      <c r="AC14" s="656"/>
      <c r="AD14" s="657" t="s">
        <v>138</v>
      </c>
      <c r="AE14" s="657"/>
      <c r="AF14" s="657"/>
      <c r="AG14" s="657"/>
      <c r="AH14" s="657"/>
      <c r="AI14" s="657"/>
      <c r="AJ14" s="657"/>
      <c r="AK14" s="657"/>
      <c r="AL14" s="632" t="s">
        <v>130</v>
      </c>
      <c r="AM14" s="633"/>
      <c r="AN14" s="633"/>
      <c r="AO14" s="658"/>
      <c r="AP14" s="626" t="s">
        <v>255</v>
      </c>
      <c r="AQ14" s="627"/>
      <c r="AR14" s="627"/>
      <c r="AS14" s="627"/>
      <c r="AT14" s="627"/>
      <c r="AU14" s="627"/>
      <c r="AV14" s="627"/>
      <c r="AW14" s="627"/>
      <c r="AX14" s="627"/>
      <c r="AY14" s="627"/>
      <c r="AZ14" s="627"/>
      <c r="BA14" s="627"/>
      <c r="BB14" s="627"/>
      <c r="BC14" s="627"/>
      <c r="BD14" s="627"/>
      <c r="BE14" s="627"/>
      <c r="BF14" s="628"/>
      <c r="BG14" s="629">
        <v>39805</v>
      </c>
      <c r="BH14" s="630"/>
      <c r="BI14" s="630"/>
      <c r="BJ14" s="630"/>
      <c r="BK14" s="630"/>
      <c r="BL14" s="630"/>
      <c r="BM14" s="630"/>
      <c r="BN14" s="631"/>
      <c r="BO14" s="656">
        <v>4.4000000000000004</v>
      </c>
      <c r="BP14" s="656"/>
      <c r="BQ14" s="656"/>
      <c r="BR14" s="656"/>
      <c r="BS14" s="657" t="s">
        <v>130</v>
      </c>
      <c r="BT14" s="657"/>
      <c r="BU14" s="657"/>
      <c r="BV14" s="657"/>
      <c r="BW14" s="657"/>
      <c r="BX14" s="657"/>
      <c r="BY14" s="657"/>
      <c r="BZ14" s="657"/>
      <c r="CA14" s="657"/>
      <c r="CB14" s="715"/>
      <c r="CD14" s="671" t="s">
        <v>256</v>
      </c>
      <c r="CE14" s="668"/>
      <c r="CF14" s="668"/>
      <c r="CG14" s="668"/>
      <c r="CH14" s="668"/>
      <c r="CI14" s="668"/>
      <c r="CJ14" s="668"/>
      <c r="CK14" s="668"/>
      <c r="CL14" s="668"/>
      <c r="CM14" s="668"/>
      <c r="CN14" s="668"/>
      <c r="CO14" s="668"/>
      <c r="CP14" s="668"/>
      <c r="CQ14" s="669"/>
      <c r="CR14" s="629">
        <v>535863</v>
      </c>
      <c r="CS14" s="630"/>
      <c r="CT14" s="630"/>
      <c r="CU14" s="630"/>
      <c r="CV14" s="630"/>
      <c r="CW14" s="630"/>
      <c r="CX14" s="630"/>
      <c r="CY14" s="631"/>
      <c r="CZ14" s="656">
        <v>6.2</v>
      </c>
      <c r="DA14" s="656"/>
      <c r="DB14" s="656"/>
      <c r="DC14" s="656"/>
      <c r="DD14" s="635">
        <v>227055</v>
      </c>
      <c r="DE14" s="630"/>
      <c r="DF14" s="630"/>
      <c r="DG14" s="630"/>
      <c r="DH14" s="630"/>
      <c r="DI14" s="630"/>
      <c r="DJ14" s="630"/>
      <c r="DK14" s="630"/>
      <c r="DL14" s="630"/>
      <c r="DM14" s="630"/>
      <c r="DN14" s="630"/>
      <c r="DO14" s="630"/>
      <c r="DP14" s="631"/>
      <c r="DQ14" s="635">
        <v>174985</v>
      </c>
      <c r="DR14" s="630"/>
      <c r="DS14" s="630"/>
      <c r="DT14" s="630"/>
      <c r="DU14" s="630"/>
      <c r="DV14" s="630"/>
      <c r="DW14" s="630"/>
      <c r="DX14" s="630"/>
      <c r="DY14" s="630"/>
      <c r="DZ14" s="630"/>
      <c r="EA14" s="630"/>
      <c r="EB14" s="630"/>
      <c r="EC14" s="670"/>
    </row>
    <row r="15" spans="2:143" ht="11.25" customHeight="1">
      <c r="B15" s="626" t="s">
        <v>257</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56" t="s">
        <v>138</v>
      </c>
      <c r="AA15" s="656"/>
      <c r="AB15" s="656"/>
      <c r="AC15" s="656"/>
      <c r="AD15" s="657" t="s">
        <v>138</v>
      </c>
      <c r="AE15" s="657"/>
      <c r="AF15" s="657"/>
      <c r="AG15" s="657"/>
      <c r="AH15" s="657"/>
      <c r="AI15" s="657"/>
      <c r="AJ15" s="657"/>
      <c r="AK15" s="657"/>
      <c r="AL15" s="632" t="s">
        <v>130</v>
      </c>
      <c r="AM15" s="633"/>
      <c r="AN15" s="633"/>
      <c r="AO15" s="658"/>
      <c r="AP15" s="626" t="s">
        <v>258</v>
      </c>
      <c r="AQ15" s="627"/>
      <c r="AR15" s="627"/>
      <c r="AS15" s="627"/>
      <c r="AT15" s="627"/>
      <c r="AU15" s="627"/>
      <c r="AV15" s="627"/>
      <c r="AW15" s="627"/>
      <c r="AX15" s="627"/>
      <c r="AY15" s="627"/>
      <c r="AZ15" s="627"/>
      <c r="BA15" s="627"/>
      <c r="BB15" s="627"/>
      <c r="BC15" s="627"/>
      <c r="BD15" s="627"/>
      <c r="BE15" s="627"/>
      <c r="BF15" s="628"/>
      <c r="BG15" s="629">
        <v>79840</v>
      </c>
      <c r="BH15" s="630"/>
      <c r="BI15" s="630"/>
      <c r="BJ15" s="630"/>
      <c r="BK15" s="630"/>
      <c r="BL15" s="630"/>
      <c r="BM15" s="630"/>
      <c r="BN15" s="631"/>
      <c r="BO15" s="656">
        <v>8.8000000000000007</v>
      </c>
      <c r="BP15" s="656"/>
      <c r="BQ15" s="656"/>
      <c r="BR15" s="656"/>
      <c r="BS15" s="657" t="s">
        <v>130</v>
      </c>
      <c r="BT15" s="657"/>
      <c r="BU15" s="657"/>
      <c r="BV15" s="657"/>
      <c r="BW15" s="657"/>
      <c r="BX15" s="657"/>
      <c r="BY15" s="657"/>
      <c r="BZ15" s="657"/>
      <c r="CA15" s="657"/>
      <c r="CB15" s="715"/>
      <c r="CD15" s="671" t="s">
        <v>259</v>
      </c>
      <c r="CE15" s="668"/>
      <c r="CF15" s="668"/>
      <c r="CG15" s="668"/>
      <c r="CH15" s="668"/>
      <c r="CI15" s="668"/>
      <c r="CJ15" s="668"/>
      <c r="CK15" s="668"/>
      <c r="CL15" s="668"/>
      <c r="CM15" s="668"/>
      <c r="CN15" s="668"/>
      <c r="CO15" s="668"/>
      <c r="CP15" s="668"/>
      <c r="CQ15" s="669"/>
      <c r="CR15" s="629">
        <v>737373</v>
      </c>
      <c r="CS15" s="630"/>
      <c r="CT15" s="630"/>
      <c r="CU15" s="630"/>
      <c r="CV15" s="630"/>
      <c r="CW15" s="630"/>
      <c r="CX15" s="630"/>
      <c r="CY15" s="631"/>
      <c r="CZ15" s="656">
        <v>8.6</v>
      </c>
      <c r="DA15" s="656"/>
      <c r="DB15" s="656"/>
      <c r="DC15" s="656"/>
      <c r="DD15" s="635">
        <v>251348</v>
      </c>
      <c r="DE15" s="630"/>
      <c r="DF15" s="630"/>
      <c r="DG15" s="630"/>
      <c r="DH15" s="630"/>
      <c r="DI15" s="630"/>
      <c r="DJ15" s="630"/>
      <c r="DK15" s="630"/>
      <c r="DL15" s="630"/>
      <c r="DM15" s="630"/>
      <c r="DN15" s="630"/>
      <c r="DO15" s="630"/>
      <c r="DP15" s="631"/>
      <c r="DQ15" s="635">
        <v>301439</v>
      </c>
      <c r="DR15" s="630"/>
      <c r="DS15" s="630"/>
      <c r="DT15" s="630"/>
      <c r="DU15" s="630"/>
      <c r="DV15" s="630"/>
      <c r="DW15" s="630"/>
      <c r="DX15" s="630"/>
      <c r="DY15" s="630"/>
      <c r="DZ15" s="630"/>
      <c r="EA15" s="630"/>
      <c r="EB15" s="630"/>
      <c r="EC15" s="670"/>
    </row>
    <row r="16" spans="2:143" ht="11.25" customHeight="1">
      <c r="B16" s="626" t="s">
        <v>260</v>
      </c>
      <c r="C16" s="627"/>
      <c r="D16" s="627"/>
      <c r="E16" s="627"/>
      <c r="F16" s="627"/>
      <c r="G16" s="627"/>
      <c r="H16" s="627"/>
      <c r="I16" s="627"/>
      <c r="J16" s="627"/>
      <c r="K16" s="627"/>
      <c r="L16" s="627"/>
      <c r="M16" s="627"/>
      <c r="N16" s="627"/>
      <c r="O16" s="627"/>
      <c r="P16" s="627"/>
      <c r="Q16" s="628"/>
      <c r="R16" s="629">
        <v>14153</v>
      </c>
      <c r="S16" s="630"/>
      <c r="T16" s="630"/>
      <c r="U16" s="630"/>
      <c r="V16" s="630"/>
      <c r="W16" s="630"/>
      <c r="X16" s="630"/>
      <c r="Y16" s="631"/>
      <c r="Z16" s="656">
        <v>0.2</v>
      </c>
      <c r="AA16" s="656"/>
      <c r="AB16" s="656"/>
      <c r="AC16" s="656"/>
      <c r="AD16" s="657">
        <v>14153</v>
      </c>
      <c r="AE16" s="657"/>
      <c r="AF16" s="657"/>
      <c r="AG16" s="657"/>
      <c r="AH16" s="657"/>
      <c r="AI16" s="657"/>
      <c r="AJ16" s="657"/>
      <c r="AK16" s="657"/>
      <c r="AL16" s="632">
        <v>0.4</v>
      </c>
      <c r="AM16" s="633"/>
      <c r="AN16" s="633"/>
      <c r="AO16" s="658"/>
      <c r="AP16" s="626" t="s">
        <v>261</v>
      </c>
      <c r="AQ16" s="627"/>
      <c r="AR16" s="627"/>
      <c r="AS16" s="627"/>
      <c r="AT16" s="627"/>
      <c r="AU16" s="627"/>
      <c r="AV16" s="627"/>
      <c r="AW16" s="627"/>
      <c r="AX16" s="627"/>
      <c r="AY16" s="627"/>
      <c r="AZ16" s="627"/>
      <c r="BA16" s="627"/>
      <c r="BB16" s="627"/>
      <c r="BC16" s="627"/>
      <c r="BD16" s="627"/>
      <c r="BE16" s="627"/>
      <c r="BF16" s="628"/>
      <c r="BG16" s="629" t="s">
        <v>138</v>
      </c>
      <c r="BH16" s="630"/>
      <c r="BI16" s="630"/>
      <c r="BJ16" s="630"/>
      <c r="BK16" s="630"/>
      <c r="BL16" s="630"/>
      <c r="BM16" s="630"/>
      <c r="BN16" s="631"/>
      <c r="BO16" s="656" t="s">
        <v>130</v>
      </c>
      <c r="BP16" s="656"/>
      <c r="BQ16" s="656"/>
      <c r="BR16" s="656"/>
      <c r="BS16" s="657" t="s">
        <v>138</v>
      </c>
      <c r="BT16" s="657"/>
      <c r="BU16" s="657"/>
      <c r="BV16" s="657"/>
      <c r="BW16" s="657"/>
      <c r="BX16" s="657"/>
      <c r="BY16" s="657"/>
      <c r="BZ16" s="657"/>
      <c r="CA16" s="657"/>
      <c r="CB16" s="715"/>
      <c r="CD16" s="671" t="s">
        <v>262</v>
      </c>
      <c r="CE16" s="668"/>
      <c r="CF16" s="668"/>
      <c r="CG16" s="668"/>
      <c r="CH16" s="668"/>
      <c r="CI16" s="668"/>
      <c r="CJ16" s="668"/>
      <c r="CK16" s="668"/>
      <c r="CL16" s="668"/>
      <c r="CM16" s="668"/>
      <c r="CN16" s="668"/>
      <c r="CO16" s="668"/>
      <c r="CP16" s="668"/>
      <c r="CQ16" s="669"/>
      <c r="CR16" s="629">
        <v>40369</v>
      </c>
      <c r="CS16" s="630"/>
      <c r="CT16" s="630"/>
      <c r="CU16" s="630"/>
      <c r="CV16" s="630"/>
      <c r="CW16" s="630"/>
      <c r="CX16" s="630"/>
      <c r="CY16" s="631"/>
      <c r="CZ16" s="656">
        <v>0.5</v>
      </c>
      <c r="DA16" s="656"/>
      <c r="DB16" s="656"/>
      <c r="DC16" s="656"/>
      <c r="DD16" s="635" t="s">
        <v>130</v>
      </c>
      <c r="DE16" s="630"/>
      <c r="DF16" s="630"/>
      <c r="DG16" s="630"/>
      <c r="DH16" s="630"/>
      <c r="DI16" s="630"/>
      <c r="DJ16" s="630"/>
      <c r="DK16" s="630"/>
      <c r="DL16" s="630"/>
      <c r="DM16" s="630"/>
      <c r="DN16" s="630"/>
      <c r="DO16" s="630"/>
      <c r="DP16" s="631"/>
      <c r="DQ16" s="635">
        <v>40369</v>
      </c>
      <c r="DR16" s="630"/>
      <c r="DS16" s="630"/>
      <c r="DT16" s="630"/>
      <c r="DU16" s="630"/>
      <c r="DV16" s="630"/>
      <c r="DW16" s="630"/>
      <c r="DX16" s="630"/>
      <c r="DY16" s="630"/>
      <c r="DZ16" s="630"/>
      <c r="EA16" s="630"/>
      <c r="EB16" s="630"/>
      <c r="EC16" s="670"/>
    </row>
    <row r="17" spans="2:133" ht="11.25" customHeight="1">
      <c r="B17" s="626" t="s">
        <v>263</v>
      </c>
      <c r="C17" s="627"/>
      <c r="D17" s="627"/>
      <c r="E17" s="627"/>
      <c r="F17" s="627"/>
      <c r="G17" s="627"/>
      <c r="H17" s="627"/>
      <c r="I17" s="627"/>
      <c r="J17" s="627"/>
      <c r="K17" s="627"/>
      <c r="L17" s="627"/>
      <c r="M17" s="627"/>
      <c r="N17" s="627"/>
      <c r="O17" s="627"/>
      <c r="P17" s="627"/>
      <c r="Q17" s="628"/>
      <c r="R17" s="629">
        <v>13008</v>
      </c>
      <c r="S17" s="630"/>
      <c r="T17" s="630"/>
      <c r="U17" s="630"/>
      <c r="V17" s="630"/>
      <c r="W17" s="630"/>
      <c r="X17" s="630"/>
      <c r="Y17" s="631"/>
      <c r="Z17" s="656">
        <v>0.1</v>
      </c>
      <c r="AA17" s="656"/>
      <c r="AB17" s="656"/>
      <c r="AC17" s="656"/>
      <c r="AD17" s="657">
        <v>13008</v>
      </c>
      <c r="AE17" s="657"/>
      <c r="AF17" s="657"/>
      <c r="AG17" s="657"/>
      <c r="AH17" s="657"/>
      <c r="AI17" s="657"/>
      <c r="AJ17" s="657"/>
      <c r="AK17" s="657"/>
      <c r="AL17" s="632">
        <v>0.3</v>
      </c>
      <c r="AM17" s="633"/>
      <c r="AN17" s="633"/>
      <c r="AO17" s="658"/>
      <c r="AP17" s="626" t="s">
        <v>264</v>
      </c>
      <c r="AQ17" s="627"/>
      <c r="AR17" s="627"/>
      <c r="AS17" s="627"/>
      <c r="AT17" s="627"/>
      <c r="AU17" s="627"/>
      <c r="AV17" s="627"/>
      <c r="AW17" s="627"/>
      <c r="AX17" s="627"/>
      <c r="AY17" s="627"/>
      <c r="AZ17" s="627"/>
      <c r="BA17" s="627"/>
      <c r="BB17" s="627"/>
      <c r="BC17" s="627"/>
      <c r="BD17" s="627"/>
      <c r="BE17" s="627"/>
      <c r="BF17" s="628"/>
      <c r="BG17" s="629" t="s">
        <v>138</v>
      </c>
      <c r="BH17" s="630"/>
      <c r="BI17" s="630"/>
      <c r="BJ17" s="630"/>
      <c r="BK17" s="630"/>
      <c r="BL17" s="630"/>
      <c r="BM17" s="630"/>
      <c r="BN17" s="631"/>
      <c r="BO17" s="656" t="s">
        <v>138</v>
      </c>
      <c r="BP17" s="656"/>
      <c r="BQ17" s="656"/>
      <c r="BR17" s="656"/>
      <c r="BS17" s="657" t="s">
        <v>138</v>
      </c>
      <c r="BT17" s="657"/>
      <c r="BU17" s="657"/>
      <c r="BV17" s="657"/>
      <c r="BW17" s="657"/>
      <c r="BX17" s="657"/>
      <c r="BY17" s="657"/>
      <c r="BZ17" s="657"/>
      <c r="CA17" s="657"/>
      <c r="CB17" s="715"/>
      <c r="CD17" s="671" t="s">
        <v>265</v>
      </c>
      <c r="CE17" s="668"/>
      <c r="CF17" s="668"/>
      <c r="CG17" s="668"/>
      <c r="CH17" s="668"/>
      <c r="CI17" s="668"/>
      <c r="CJ17" s="668"/>
      <c r="CK17" s="668"/>
      <c r="CL17" s="668"/>
      <c r="CM17" s="668"/>
      <c r="CN17" s="668"/>
      <c r="CO17" s="668"/>
      <c r="CP17" s="668"/>
      <c r="CQ17" s="669"/>
      <c r="CR17" s="629">
        <v>709913</v>
      </c>
      <c r="CS17" s="630"/>
      <c r="CT17" s="630"/>
      <c r="CU17" s="630"/>
      <c r="CV17" s="630"/>
      <c r="CW17" s="630"/>
      <c r="CX17" s="630"/>
      <c r="CY17" s="631"/>
      <c r="CZ17" s="656">
        <v>8.3000000000000007</v>
      </c>
      <c r="DA17" s="656"/>
      <c r="DB17" s="656"/>
      <c r="DC17" s="656"/>
      <c r="DD17" s="635" t="s">
        <v>138</v>
      </c>
      <c r="DE17" s="630"/>
      <c r="DF17" s="630"/>
      <c r="DG17" s="630"/>
      <c r="DH17" s="630"/>
      <c r="DI17" s="630"/>
      <c r="DJ17" s="630"/>
      <c r="DK17" s="630"/>
      <c r="DL17" s="630"/>
      <c r="DM17" s="630"/>
      <c r="DN17" s="630"/>
      <c r="DO17" s="630"/>
      <c r="DP17" s="631"/>
      <c r="DQ17" s="635">
        <v>644556</v>
      </c>
      <c r="DR17" s="630"/>
      <c r="DS17" s="630"/>
      <c r="DT17" s="630"/>
      <c r="DU17" s="630"/>
      <c r="DV17" s="630"/>
      <c r="DW17" s="630"/>
      <c r="DX17" s="630"/>
      <c r="DY17" s="630"/>
      <c r="DZ17" s="630"/>
      <c r="EA17" s="630"/>
      <c r="EB17" s="630"/>
      <c r="EC17" s="670"/>
    </row>
    <row r="18" spans="2:133" ht="11.25" customHeight="1">
      <c r="B18" s="626" t="s">
        <v>266</v>
      </c>
      <c r="C18" s="627"/>
      <c r="D18" s="627"/>
      <c r="E18" s="627"/>
      <c r="F18" s="627"/>
      <c r="G18" s="627"/>
      <c r="H18" s="627"/>
      <c r="I18" s="627"/>
      <c r="J18" s="627"/>
      <c r="K18" s="627"/>
      <c r="L18" s="627"/>
      <c r="M18" s="627"/>
      <c r="N18" s="627"/>
      <c r="O18" s="627"/>
      <c r="P18" s="627"/>
      <c r="Q18" s="628"/>
      <c r="R18" s="629">
        <v>21585</v>
      </c>
      <c r="S18" s="630"/>
      <c r="T18" s="630"/>
      <c r="U18" s="630"/>
      <c r="V18" s="630"/>
      <c r="W18" s="630"/>
      <c r="X18" s="630"/>
      <c r="Y18" s="631"/>
      <c r="Z18" s="656">
        <v>0.2</v>
      </c>
      <c r="AA18" s="656"/>
      <c r="AB18" s="656"/>
      <c r="AC18" s="656"/>
      <c r="AD18" s="657">
        <v>21585</v>
      </c>
      <c r="AE18" s="657"/>
      <c r="AF18" s="657"/>
      <c r="AG18" s="657"/>
      <c r="AH18" s="657"/>
      <c r="AI18" s="657"/>
      <c r="AJ18" s="657"/>
      <c r="AK18" s="657"/>
      <c r="AL18" s="632">
        <v>0.5</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130</v>
      </c>
      <c r="BH18" s="630"/>
      <c r="BI18" s="630"/>
      <c r="BJ18" s="630"/>
      <c r="BK18" s="630"/>
      <c r="BL18" s="630"/>
      <c r="BM18" s="630"/>
      <c r="BN18" s="631"/>
      <c r="BO18" s="656" t="s">
        <v>130</v>
      </c>
      <c r="BP18" s="656"/>
      <c r="BQ18" s="656"/>
      <c r="BR18" s="656"/>
      <c r="BS18" s="657" t="s">
        <v>138</v>
      </c>
      <c r="BT18" s="657"/>
      <c r="BU18" s="657"/>
      <c r="BV18" s="657"/>
      <c r="BW18" s="657"/>
      <c r="BX18" s="657"/>
      <c r="BY18" s="657"/>
      <c r="BZ18" s="657"/>
      <c r="CA18" s="657"/>
      <c r="CB18" s="715"/>
      <c r="CD18" s="671" t="s">
        <v>268</v>
      </c>
      <c r="CE18" s="668"/>
      <c r="CF18" s="668"/>
      <c r="CG18" s="668"/>
      <c r="CH18" s="668"/>
      <c r="CI18" s="668"/>
      <c r="CJ18" s="668"/>
      <c r="CK18" s="668"/>
      <c r="CL18" s="668"/>
      <c r="CM18" s="668"/>
      <c r="CN18" s="668"/>
      <c r="CO18" s="668"/>
      <c r="CP18" s="668"/>
      <c r="CQ18" s="669"/>
      <c r="CR18" s="629">
        <v>106000</v>
      </c>
      <c r="CS18" s="630"/>
      <c r="CT18" s="630"/>
      <c r="CU18" s="630"/>
      <c r="CV18" s="630"/>
      <c r="CW18" s="630"/>
      <c r="CX18" s="630"/>
      <c r="CY18" s="631"/>
      <c r="CZ18" s="656">
        <v>1.2</v>
      </c>
      <c r="DA18" s="656"/>
      <c r="DB18" s="656"/>
      <c r="DC18" s="656"/>
      <c r="DD18" s="635" t="s">
        <v>130</v>
      </c>
      <c r="DE18" s="630"/>
      <c r="DF18" s="630"/>
      <c r="DG18" s="630"/>
      <c r="DH18" s="630"/>
      <c r="DI18" s="630"/>
      <c r="DJ18" s="630"/>
      <c r="DK18" s="630"/>
      <c r="DL18" s="630"/>
      <c r="DM18" s="630"/>
      <c r="DN18" s="630"/>
      <c r="DO18" s="630"/>
      <c r="DP18" s="631"/>
      <c r="DQ18" s="635">
        <v>93000</v>
      </c>
      <c r="DR18" s="630"/>
      <c r="DS18" s="630"/>
      <c r="DT18" s="630"/>
      <c r="DU18" s="630"/>
      <c r="DV18" s="630"/>
      <c r="DW18" s="630"/>
      <c r="DX18" s="630"/>
      <c r="DY18" s="630"/>
      <c r="DZ18" s="630"/>
      <c r="EA18" s="630"/>
      <c r="EB18" s="630"/>
      <c r="EC18" s="670"/>
    </row>
    <row r="19" spans="2:133" ht="11.25" customHeight="1">
      <c r="B19" s="626" t="s">
        <v>269</v>
      </c>
      <c r="C19" s="627"/>
      <c r="D19" s="627"/>
      <c r="E19" s="627"/>
      <c r="F19" s="627"/>
      <c r="G19" s="627"/>
      <c r="H19" s="627"/>
      <c r="I19" s="627"/>
      <c r="J19" s="627"/>
      <c r="K19" s="627"/>
      <c r="L19" s="627"/>
      <c r="M19" s="627"/>
      <c r="N19" s="627"/>
      <c r="O19" s="627"/>
      <c r="P19" s="627"/>
      <c r="Q19" s="628"/>
      <c r="R19" s="629">
        <v>1369</v>
      </c>
      <c r="S19" s="630"/>
      <c r="T19" s="630"/>
      <c r="U19" s="630"/>
      <c r="V19" s="630"/>
      <c r="W19" s="630"/>
      <c r="X19" s="630"/>
      <c r="Y19" s="631"/>
      <c r="Z19" s="656">
        <v>0</v>
      </c>
      <c r="AA19" s="656"/>
      <c r="AB19" s="656"/>
      <c r="AC19" s="656"/>
      <c r="AD19" s="657">
        <v>1369</v>
      </c>
      <c r="AE19" s="657"/>
      <c r="AF19" s="657"/>
      <c r="AG19" s="657"/>
      <c r="AH19" s="657"/>
      <c r="AI19" s="657"/>
      <c r="AJ19" s="657"/>
      <c r="AK19" s="657"/>
      <c r="AL19" s="632">
        <v>0</v>
      </c>
      <c r="AM19" s="633"/>
      <c r="AN19" s="633"/>
      <c r="AO19" s="658"/>
      <c r="AP19" s="626" t="s">
        <v>270</v>
      </c>
      <c r="AQ19" s="627"/>
      <c r="AR19" s="627"/>
      <c r="AS19" s="627"/>
      <c r="AT19" s="627"/>
      <c r="AU19" s="627"/>
      <c r="AV19" s="627"/>
      <c r="AW19" s="627"/>
      <c r="AX19" s="627"/>
      <c r="AY19" s="627"/>
      <c r="AZ19" s="627"/>
      <c r="BA19" s="627"/>
      <c r="BB19" s="627"/>
      <c r="BC19" s="627"/>
      <c r="BD19" s="627"/>
      <c r="BE19" s="627"/>
      <c r="BF19" s="628"/>
      <c r="BG19" s="629" t="s">
        <v>130</v>
      </c>
      <c r="BH19" s="630"/>
      <c r="BI19" s="630"/>
      <c r="BJ19" s="630"/>
      <c r="BK19" s="630"/>
      <c r="BL19" s="630"/>
      <c r="BM19" s="630"/>
      <c r="BN19" s="631"/>
      <c r="BO19" s="656" t="s">
        <v>130</v>
      </c>
      <c r="BP19" s="656"/>
      <c r="BQ19" s="656"/>
      <c r="BR19" s="656"/>
      <c r="BS19" s="657" t="s">
        <v>138</v>
      </c>
      <c r="BT19" s="657"/>
      <c r="BU19" s="657"/>
      <c r="BV19" s="657"/>
      <c r="BW19" s="657"/>
      <c r="BX19" s="657"/>
      <c r="BY19" s="657"/>
      <c r="BZ19" s="657"/>
      <c r="CA19" s="657"/>
      <c r="CB19" s="715"/>
      <c r="CD19" s="671" t="s">
        <v>271</v>
      </c>
      <c r="CE19" s="668"/>
      <c r="CF19" s="668"/>
      <c r="CG19" s="668"/>
      <c r="CH19" s="668"/>
      <c r="CI19" s="668"/>
      <c r="CJ19" s="668"/>
      <c r="CK19" s="668"/>
      <c r="CL19" s="668"/>
      <c r="CM19" s="668"/>
      <c r="CN19" s="668"/>
      <c r="CO19" s="668"/>
      <c r="CP19" s="668"/>
      <c r="CQ19" s="669"/>
      <c r="CR19" s="629" t="s">
        <v>138</v>
      </c>
      <c r="CS19" s="630"/>
      <c r="CT19" s="630"/>
      <c r="CU19" s="630"/>
      <c r="CV19" s="630"/>
      <c r="CW19" s="630"/>
      <c r="CX19" s="630"/>
      <c r="CY19" s="631"/>
      <c r="CZ19" s="656" t="s">
        <v>138</v>
      </c>
      <c r="DA19" s="656"/>
      <c r="DB19" s="656"/>
      <c r="DC19" s="656"/>
      <c r="DD19" s="635" t="s">
        <v>130</v>
      </c>
      <c r="DE19" s="630"/>
      <c r="DF19" s="630"/>
      <c r="DG19" s="630"/>
      <c r="DH19" s="630"/>
      <c r="DI19" s="630"/>
      <c r="DJ19" s="630"/>
      <c r="DK19" s="630"/>
      <c r="DL19" s="630"/>
      <c r="DM19" s="630"/>
      <c r="DN19" s="630"/>
      <c r="DO19" s="630"/>
      <c r="DP19" s="631"/>
      <c r="DQ19" s="635" t="s">
        <v>138</v>
      </c>
      <c r="DR19" s="630"/>
      <c r="DS19" s="630"/>
      <c r="DT19" s="630"/>
      <c r="DU19" s="630"/>
      <c r="DV19" s="630"/>
      <c r="DW19" s="630"/>
      <c r="DX19" s="630"/>
      <c r="DY19" s="630"/>
      <c r="DZ19" s="630"/>
      <c r="EA19" s="630"/>
      <c r="EB19" s="630"/>
      <c r="EC19" s="670"/>
    </row>
    <row r="20" spans="2:133" ht="11.25" customHeight="1">
      <c r="B20" s="626" t="s">
        <v>272</v>
      </c>
      <c r="C20" s="627"/>
      <c r="D20" s="627"/>
      <c r="E20" s="627"/>
      <c r="F20" s="627"/>
      <c r="G20" s="627"/>
      <c r="H20" s="627"/>
      <c r="I20" s="627"/>
      <c r="J20" s="627"/>
      <c r="K20" s="627"/>
      <c r="L20" s="627"/>
      <c r="M20" s="627"/>
      <c r="N20" s="627"/>
      <c r="O20" s="627"/>
      <c r="P20" s="627"/>
      <c r="Q20" s="628"/>
      <c r="R20" s="629">
        <v>3995</v>
      </c>
      <c r="S20" s="630"/>
      <c r="T20" s="630"/>
      <c r="U20" s="630"/>
      <c r="V20" s="630"/>
      <c r="W20" s="630"/>
      <c r="X20" s="630"/>
      <c r="Y20" s="631"/>
      <c r="Z20" s="656">
        <v>0</v>
      </c>
      <c r="AA20" s="656"/>
      <c r="AB20" s="656"/>
      <c r="AC20" s="656"/>
      <c r="AD20" s="657">
        <v>3995</v>
      </c>
      <c r="AE20" s="657"/>
      <c r="AF20" s="657"/>
      <c r="AG20" s="657"/>
      <c r="AH20" s="657"/>
      <c r="AI20" s="657"/>
      <c r="AJ20" s="657"/>
      <c r="AK20" s="657"/>
      <c r="AL20" s="632">
        <v>0.1</v>
      </c>
      <c r="AM20" s="633"/>
      <c r="AN20" s="633"/>
      <c r="AO20" s="658"/>
      <c r="AP20" s="626" t="s">
        <v>273</v>
      </c>
      <c r="AQ20" s="627"/>
      <c r="AR20" s="627"/>
      <c r="AS20" s="627"/>
      <c r="AT20" s="627"/>
      <c r="AU20" s="627"/>
      <c r="AV20" s="627"/>
      <c r="AW20" s="627"/>
      <c r="AX20" s="627"/>
      <c r="AY20" s="627"/>
      <c r="AZ20" s="627"/>
      <c r="BA20" s="627"/>
      <c r="BB20" s="627"/>
      <c r="BC20" s="627"/>
      <c r="BD20" s="627"/>
      <c r="BE20" s="627"/>
      <c r="BF20" s="628"/>
      <c r="BG20" s="629" t="s">
        <v>130</v>
      </c>
      <c r="BH20" s="630"/>
      <c r="BI20" s="630"/>
      <c r="BJ20" s="630"/>
      <c r="BK20" s="630"/>
      <c r="BL20" s="630"/>
      <c r="BM20" s="630"/>
      <c r="BN20" s="631"/>
      <c r="BO20" s="656" t="s">
        <v>130</v>
      </c>
      <c r="BP20" s="656"/>
      <c r="BQ20" s="656"/>
      <c r="BR20" s="656"/>
      <c r="BS20" s="657" t="s">
        <v>130</v>
      </c>
      <c r="BT20" s="657"/>
      <c r="BU20" s="657"/>
      <c r="BV20" s="657"/>
      <c r="BW20" s="657"/>
      <c r="BX20" s="657"/>
      <c r="BY20" s="657"/>
      <c r="BZ20" s="657"/>
      <c r="CA20" s="657"/>
      <c r="CB20" s="715"/>
      <c r="CD20" s="671" t="s">
        <v>274</v>
      </c>
      <c r="CE20" s="668"/>
      <c r="CF20" s="668"/>
      <c r="CG20" s="668"/>
      <c r="CH20" s="668"/>
      <c r="CI20" s="668"/>
      <c r="CJ20" s="668"/>
      <c r="CK20" s="668"/>
      <c r="CL20" s="668"/>
      <c r="CM20" s="668"/>
      <c r="CN20" s="668"/>
      <c r="CO20" s="668"/>
      <c r="CP20" s="668"/>
      <c r="CQ20" s="669"/>
      <c r="CR20" s="629">
        <v>8602492</v>
      </c>
      <c r="CS20" s="630"/>
      <c r="CT20" s="630"/>
      <c r="CU20" s="630"/>
      <c r="CV20" s="630"/>
      <c r="CW20" s="630"/>
      <c r="CX20" s="630"/>
      <c r="CY20" s="631"/>
      <c r="CZ20" s="656">
        <v>100</v>
      </c>
      <c r="DA20" s="656"/>
      <c r="DB20" s="656"/>
      <c r="DC20" s="656"/>
      <c r="DD20" s="635">
        <v>1582391</v>
      </c>
      <c r="DE20" s="630"/>
      <c r="DF20" s="630"/>
      <c r="DG20" s="630"/>
      <c r="DH20" s="630"/>
      <c r="DI20" s="630"/>
      <c r="DJ20" s="630"/>
      <c r="DK20" s="630"/>
      <c r="DL20" s="630"/>
      <c r="DM20" s="630"/>
      <c r="DN20" s="630"/>
      <c r="DO20" s="630"/>
      <c r="DP20" s="631"/>
      <c r="DQ20" s="635">
        <v>4775985</v>
      </c>
      <c r="DR20" s="630"/>
      <c r="DS20" s="630"/>
      <c r="DT20" s="630"/>
      <c r="DU20" s="630"/>
      <c r="DV20" s="630"/>
      <c r="DW20" s="630"/>
      <c r="DX20" s="630"/>
      <c r="DY20" s="630"/>
      <c r="DZ20" s="630"/>
      <c r="EA20" s="630"/>
      <c r="EB20" s="630"/>
      <c r="EC20" s="670"/>
    </row>
    <row r="21" spans="2:133" ht="11.25" customHeight="1">
      <c r="B21" s="626" t="s">
        <v>275</v>
      </c>
      <c r="C21" s="627"/>
      <c r="D21" s="627"/>
      <c r="E21" s="627"/>
      <c r="F21" s="627"/>
      <c r="G21" s="627"/>
      <c r="H21" s="627"/>
      <c r="I21" s="627"/>
      <c r="J21" s="627"/>
      <c r="K21" s="627"/>
      <c r="L21" s="627"/>
      <c r="M21" s="627"/>
      <c r="N21" s="627"/>
      <c r="O21" s="627"/>
      <c r="P21" s="627"/>
      <c r="Q21" s="628"/>
      <c r="R21" s="629">
        <v>1033</v>
      </c>
      <c r="S21" s="630"/>
      <c r="T21" s="630"/>
      <c r="U21" s="630"/>
      <c r="V21" s="630"/>
      <c r="W21" s="630"/>
      <c r="X21" s="630"/>
      <c r="Y21" s="631"/>
      <c r="Z21" s="656">
        <v>0</v>
      </c>
      <c r="AA21" s="656"/>
      <c r="AB21" s="656"/>
      <c r="AC21" s="656"/>
      <c r="AD21" s="657">
        <v>1033</v>
      </c>
      <c r="AE21" s="657"/>
      <c r="AF21" s="657"/>
      <c r="AG21" s="657"/>
      <c r="AH21" s="657"/>
      <c r="AI21" s="657"/>
      <c r="AJ21" s="657"/>
      <c r="AK21" s="657"/>
      <c r="AL21" s="632">
        <v>0</v>
      </c>
      <c r="AM21" s="633"/>
      <c r="AN21" s="633"/>
      <c r="AO21" s="658"/>
      <c r="AP21" s="722" t="s">
        <v>276</v>
      </c>
      <c r="AQ21" s="729"/>
      <c r="AR21" s="729"/>
      <c r="AS21" s="729"/>
      <c r="AT21" s="729"/>
      <c r="AU21" s="729"/>
      <c r="AV21" s="729"/>
      <c r="AW21" s="729"/>
      <c r="AX21" s="729"/>
      <c r="AY21" s="729"/>
      <c r="AZ21" s="729"/>
      <c r="BA21" s="729"/>
      <c r="BB21" s="729"/>
      <c r="BC21" s="729"/>
      <c r="BD21" s="729"/>
      <c r="BE21" s="729"/>
      <c r="BF21" s="724"/>
      <c r="BG21" s="629" t="s">
        <v>138</v>
      </c>
      <c r="BH21" s="630"/>
      <c r="BI21" s="630"/>
      <c r="BJ21" s="630"/>
      <c r="BK21" s="630"/>
      <c r="BL21" s="630"/>
      <c r="BM21" s="630"/>
      <c r="BN21" s="631"/>
      <c r="BO21" s="656" t="s">
        <v>130</v>
      </c>
      <c r="BP21" s="656"/>
      <c r="BQ21" s="656"/>
      <c r="BR21" s="656"/>
      <c r="BS21" s="657" t="s">
        <v>138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c r="B22" s="692" t="s">
        <v>277</v>
      </c>
      <c r="C22" s="693"/>
      <c r="D22" s="693"/>
      <c r="E22" s="693"/>
      <c r="F22" s="693"/>
      <c r="G22" s="693"/>
      <c r="H22" s="693"/>
      <c r="I22" s="693"/>
      <c r="J22" s="693"/>
      <c r="K22" s="693"/>
      <c r="L22" s="693"/>
      <c r="M22" s="693"/>
      <c r="N22" s="693"/>
      <c r="O22" s="693"/>
      <c r="P22" s="693"/>
      <c r="Q22" s="694"/>
      <c r="R22" s="629">
        <v>15188</v>
      </c>
      <c r="S22" s="630"/>
      <c r="T22" s="630"/>
      <c r="U22" s="630"/>
      <c r="V22" s="630"/>
      <c r="W22" s="630"/>
      <c r="X22" s="630"/>
      <c r="Y22" s="631"/>
      <c r="Z22" s="656">
        <v>0.2</v>
      </c>
      <c r="AA22" s="656"/>
      <c r="AB22" s="656"/>
      <c r="AC22" s="656"/>
      <c r="AD22" s="657">
        <v>15188</v>
      </c>
      <c r="AE22" s="657"/>
      <c r="AF22" s="657"/>
      <c r="AG22" s="657"/>
      <c r="AH22" s="657"/>
      <c r="AI22" s="657"/>
      <c r="AJ22" s="657"/>
      <c r="AK22" s="657"/>
      <c r="AL22" s="632">
        <v>0.40000000596046448</v>
      </c>
      <c r="AM22" s="633"/>
      <c r="AN22" s="633"/>
      <c r="AO22" s="658"/>
      <c r="AP22" s="722" t="s">
        <v>278</v>
      </c>
      <c r="AQ22" s="729"/>
      <c r="AR22" s="729"/>
      <c r="AS22" s="729"/>
      <c r="AT22" s="729"/>
      <c r="AU22" s="729"/>
      <c r="AV22" s="729"/>
      <c r="AW22" s="729"/>
      <c r="AX22" s="729"/>
      <c r="AY22" s="729"/>
      <c r="AZ22" s="729"/>
      <c r="BA22" s="729"/>
      <c r="BB22" s="729"/>
      <c r="BC22" s="729"/>
      <c r="BD22" s="729"/>
      <c r="BE22" s="729"/>
      <c r="BF22" s="724"/>
      <c r="BG22" s="629" t="s">
        <v>130</v>
      </c>
      <c r="BH22" s="630"/>
      <c r="BI22" s="630"/>
      <c r="BJ22" s="630"/>
      <c r="BK22" s="630"/>
      <c r="BL22" s="630"/>
      <c r="BM22" s="630"/>
      <c r="BN22" s="631"/>
      <c r="BO22" s="656" t="s">
        <v>138</v>
      </c>
      <c r="BP22" s="656"/>
      <c r="BQ22" s="656"/>
      <c r="BR22" s="656"/>
      <c r="BS22" s="657" t="s">
        <v>130</v>
      </c>
      <c r="BT22" s="657"/>
      <c r="BU22" s="657"/>
      <c r="BV22" s="657"/>
      <c r="BW22" s="657"/>
      <c r="BX22" s="657"/>
      <c r="BY22" s="657"/>
      <c r="BZ22" s="657"/>
      <c r="CA22" s="657"/>
      <c r="CB22" s="715"/>
      <c r="CD22" s="731" t="s">
        <v>279</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c r="B23" s="626" t="s">
        <v>280</v>
      </c>
      <c r="C23" s="627"/>
      <c r="D23" s="627"/>
      <c r="E23" s="627"/>
      <c r="F23" s="627"/>
      <c r="G23" s="627"/>
      <c r="H23" s="627"/>
      <c r="I23" s="627"/>
      <c r="J23" s="627"/>
      <c r="K23" s="627"/>
      <c r="L23" s="627"/>
      <c r="M23" s="627"/>
      <c r="N23" s="627"/>
      <c r="O23" s="627"/>
      <c r="P23" s="627"/>
      <c r="Q23" s="628"/>
      <c r="R23" s="629">
        <v>3066854</v>
      </c>
      <c r="S23" s="630"/>
      <c r="T23" s="630"/>
      <c r="U23" s="630"/>
      <c r="V23" s="630"/>
      <c r="W23" s="630"/>
      <c r="X23" s="630"/>
      <c r="Y23" s="631"/>
      <c r="Z23" s="656">
        <v>34.700000000000003</v>
      </c>
      <c r="AA23" s="656"/>
      <c r="AB23" s="656"/>
      <c r="AC23" s="656"/>
      <c r="AD23" s="657">
        <v>2741383</v>
      </c>
      <c r="AE23" s="657"/>
      <c r="AF23" s="657"/>
      <c r="AG23" s="657"/>
      <c r="AH23" s="657"/>
      <c r="AI23" s="657"/>
      <c r="AJ23" s="657"/>
      <c r="AK23" s="657"/>
      <c r="AL23" s="632">
        <v>69</v>
      </c>
      <c r="AM23" s="633"/>
      <c r="AN23" s="633"/>
      <c r="AO23" s="658"/>
      <c r="AP23" s="722" t="s">
        <v>281</v>
      </c>
      <c r="AQ23" s="729"/>
      <c r="AR23" s="729"/>
      <c r="AS23" s="729"/>
      <c r="AT23" s="729"/>
      <c r="AU23" s="729"/>
      <c r="AV23" s="729"/>
      <c r="AW23" s="729"/>
      <c r="AX23" s="729"/>
      <c r="AY23" s="729"/>
      <c r="AZ23" s="729"/>
      <c r="BA23" s="729"/>
      <c r="BB23" s="729"/>
      <c r="BC23" s="729"/>
      <c r="BD23" s="729"/>
      <c r="BE23" s="729"/>
      <c r="BF23" s="724"/>
      <c r="BG23" s="629" t="s">
        <v>138</v>
      </c>
      <c r="BH23" s="630"/>
      <c r="BI23" s="630"/>
      <c r="BJ23" s="630"/>
      <c r="BK23" s="630"/>
      <c r="BL23" s="630"/>
      <c r="BM23" s="630"/>
      <c r="BN23" s="631"/>
      <c r="BO23" s="656" t="s">
        <v>138</v>
      </c>
      <c r="BP23" s="656"/>
      <c r="BQ23" s="656"/>
      <c r="BR23" s="656"/>
      <c r="BS23" s="657" t="s">
        <v>130</v>
      </c>
      <c r="BT23" s="657"/>
      <c r="BU23" s="657"/>
      <c r="BV23" s="657"/>
      <c r="BW23" s="657"/>
      <c r="BX23" s="657"/>
      <c r="BY23" s="657"/>
      <c r="BZ23" s="657"/>
      <c r="CA23" s="657"/>
      <c r="CB23" s="715"/>
      <c r="CD23" s="731" t="s">
        <v>221</v>
      </c>
      <c r="CE23" s="732"/>
      <c r="CF23" s="732"/>
      <c r="CG23" s="732"/>
      <c r="CH23" s="732"/>
      <c r="CI23" s="732"/>
      <c r="CJ23" s="732"/>
      <c r="CK23" s="732"/>
      <c r="CL23" s="732"/>
      <c r="CM23" s="732"/>
      <c r="CN23" s="732"/>
      <c r="CO23" s="732"/>
      <c r="CP23" s="732"/>
      <c r="CQ23" s="733"/>
      <c r="CR23" s="731" t="s">
        <v>282</v>
      </c>
      <c r="CS23" s="732"/>
      <c r="CT23" s="732"/>
      <c r="CU23" s="732"/>
      <c r="CV23" s="732"/>
      <c r="CW23" s="732"/>
      <c r="CX23" s="732"/>
      <c r="CY23" s="733"/>
      <c r="CZ23" s="731" t="s">
        <v>283</v>
      </c>
      <c r="DA23" s="732"/>
      <c r="DB23" s="732"/>
      <c r="DC23" s="733"/>
      <c r="DD23" s="731" t="s">
        <v>284</v>
      </c>
      <c r="DE23" s="732"/>
      <c r="DF23" s="732"/>
      <c r="DG23" s="732"/>
      <c r="DH23" s="732"/>
      <c r="DI23" s="732"/>
      <c r="DJ23" s="732"/>
      <c r="DK23" s="733"/>
      <c r="DL23" s="740" t="s">
        <v>285</v>
      </c>
      <c r="DM23" s="741"/>
      <c r="DN23" s="741"/>
      <c r="DO23" s="741"/>
      <c r="DP23" s="741"/>
      <c r="DQ23" s="741"/>
      <c r="DR23" s="741"/>
      <c r="DS23" s="741"/>
      <c r="DT23" s="741"/>
      <c r="DU23" s="741"/>
      <c r="DV23" s="742"/>
      <c r="DW23" s="731" t="s">
        <v>286</v>
      </c>
      <c r="DX23" s="732"/>
      <c r="DY23" s="732"/>
      <c r="DZ23" s="732"/>
      <c r="EA23" s="732"/>
      <c r="EB23" s="732"/>
      <c r="EC23" s="733"/>
    </row>
    <row r="24" spans="2:133" ht="11.25" customHeight="1">
      <c r="B24" s="626" t="s">
        <v>287</v>
      </c>
      <c r="C24" s="627"/>
      <c r="D24" s="627"/>
      <c r="E24" s="627"/>
      <c r="F24" s="627"/>
      <c r="G24" s="627"/>
      <c r="H24" s="627"/>
      <c r="I24" s="627"/>
      <c r="J24" s="627"/>
      <c r="K24" s="627"/>
      <c r="L24" s="627"/>
      <c r="M24" s="627"/>
      <c r="N24" s="627"/>
      <c r="O24" s="627"/>
      <c r="P24" s="627"/>
      <c r="Q24" s="628"/>
      <c r="R24" s="629">
        <v>2741383</v>
      </c>
      <c r="S24" s="630"/>
      <c r="T24" s="630"/>
      <c r="U24" s="630"/>
      <c r="V24" s="630"/>
      <c r="W24" s="630"/>
      <c r="X24" s="630"/>
      <c r="Y24" s="631"/>
      <c r="Z24" s="656">
        <v>31</v>
      </c>
      <c r="AA24" s="656"/>
      <c r="AB24" s="656"/>
      <c r="AC24" s="656"/>
      <c r="AD24" s="657">
        <v>2741383</v>
      </c>
      <c r="AE24" s="657"/>
      <c r="AF24" s="657"/>
      <c r="AG24" s="657"/>
      <c r="AH24" s="657"/>
      <c r="AI24" s="657"/>
      <c r="AJ24" s="657"/>
      <c r="AK24" s="657"/>
      <c r="AL24" s="632">
        <v>69</v>
      </c>
      <c r="AM24" s="633"/>
      <c r="AN24" s="633"/>
      <c r="AO24" s="658"/>
      <c r="AP24" s="722" t="s">
        <v>288</v>
      </c>
      <c r="AQ24" s="729"/>
      <c r="AR24" s="729"/>
      <c r="AS24" s="729"/>
      <c r="AT24" s="729"/>
      <c r="AU24" s="729"/>
      <c r="AV24" s="729"/>
      <c r="AW24" s="729"/>
      <c r="AX24" s="729"/>
      <c r="AY24" s="729"/>
      <c r="AZ24" s="729"/>
      <c r="BA24" s="729"/>
      <c r="BB24" s="729"/>
      <c r="BC24" s="729"/>
      <c r="BD24" s="729"/>
      <c r="BE24" s="729"/>
      <c r="BF24" s="724"/>
      <c r="BG24" s="629" t="s">
        <v>130</v>
      </c>
      <c r="BH24" s="630"/>
      <c r="BI24" s="630"/>
      <c r="BJ24" s="630"/>
      <c r="BK24" s="630"/>
      <c r="BL24" s="630"/>
      <c r="BM24" s="630"/>
      <c r="BN24" s="631"/>
      <c r="BO24" s="656" t="s">
        <v>138</v>
      </c>
      <c r="BP24" s="656"/>
      <c r="BQ24" s="656"/>
      <c r="BR24" s="656"/>
      <c r="BS24" s="657" t="s">
        <v>130</v>
      </c>
      <c r="BT24" s="657"/>
      <c r="BU24" s="657"/>
      <c r="BV24" s="657"/>
      <c r="BW24" s="657"/>
      <c r="BX24" s="657"/>
      <c r="BY24" s="657"/>
      <c r="BZ24" s="657"/>
      <c r="CA24" s="657"/>
      <c r="CB24" s="715"/>
      <c r="CD24" s="685" t="s">
        <v>289</v>
      </c>
      <c r="CE24" s="686"/>
      <c r="CF24" s="686"/>
      <c r="CG24" s="686"/>
      <c r="CH24" s="686"/>
      <c r="CI24" s="686"/>
      <c r="CJ24" s="686"/>
      <c r="CK24" s="686"/>
      <c r="CL24" s="686"/>
      <c r="CM24" s="686"/>
      <c r="CN24" s="686"/>
      <c r="CO24" s="686"/>
      <c r="CP24" s="686"/>
      <c r="CQ24" s="687"/>
      <c r="CR24" s="682">
        <v>2784360</v>
      </c>
      <c r="CS24" s="683"/>
      <c r="CT24" s="683"/>
      <c r="CU24" s="683"/>
      <c r="CV24" s="683"/>
      <c r="CW24" s="683"/>
      <c r="CX24" s="683"/>
      <c r="CY24" s="726"/>
      <c r="CZ24" s="727">
        <v>32.4</v>
      </c>
      <c r="DA24" s="700"/>
      <c r="DB24" s="700"/>
      <c r="DC24" s="730"/>
      <c r="DD24" s="725">
        <v>1945965</v>
      </c>
      <c r="DE24" s="683"/>
      <c r="DF24" s="683"/>
      <c r="DG24" s="683"/>
      <c r="DH24" s="683"/>
      <c r="DI24" s="683"/>
      <c r="DJ24" s="683"/>
      <c r="DK24" s="726"/>
      <c r="DL24" s="725">
        <v>1942986</v>
      </c>
      <c r="DM24" s="683"/>
      <c r="DN24" s="683"/>
      <c r="DO24" s="683"/>
      <c r="DP24" s="683"/>
      <c r="DQ24" s="683"/>
      <c r="DR24" s="683"/>
      <c r="DS24" s="683"/>
      <c r="DT24" s="683"/>
      <c r="DU24" s="683"/>
      <c r="DV24" s="726"/>
      <c r="DW24" s="727">
        <v>47</v>
      </c>
      <c r="DX24" s="700"/>
      <c r="DY24" s="700"/>
      <c r="DZ24" s="700"/>
      <c r="EA24" s="700"/>
      <c r="EB24" s="700"/>
      <c r="EC24" s="728"/>
    </row>
    <row r="25" spans="2:133" ht="11.25" customHeight="1">
      <c r="B25" s="626" t="s">
        <v>290</v>
      </c>
      <c r="C25" s="627"/>
      <c r="D25" s="627"/>
      <c r="E25" s="627"/>
      <c r="F25" s="627"/>
      <c r="G25" s="627"/>
      <c r="H25" s="627"/>
      <c r="I25" s="627"/>
      <c r="J25" s="627"/>
      <c r="K25" s="627"/>
      <c r="L25" s="627"/>
      <c r="M25" s="627"/>
      <c r="N25" s="627"/>
      <c r="O25" s="627"/>
      <c r="P25" s="627"/>
      <c r="Q25" s="628"/>
      <c r="R25" s="629">
        <v>325471</v>
      </c>
      <c r="S25" s="630"/>
      <c r="T25" s="630"/>
      <c r="U25" s="630"/>
      <c r="V25" s="630"/>
      <c r="W25" s="630"/>
      <c r="X25" s="630"/>
      <c r="Y25" s="631"/>
      <c r="Z25" s="656">
        <v>3.7</v>
      </c>
      <c r="AA25" s="656"/>
      <c r="AB25" s="656"/>
      <c r="AC25" s="656"/>
      <c r="AD25" s="657" t="s">
        <v>138</v>
      </c>
      <c r="AE25" s="657"/>
      <c r="AF25" s="657"/>
      <c r="AG25" s="657"/>
      <c r="AH25" s="657"/>
      <c r="AI25" s="657"/>
      <c r="AJ25" s="657"/>
      <c r="AK25" s="657"/>
      <c r="AL25" s="632" t="s">
        <v>130</v>
      </c>
      <c r="AM25" s="633"/>
      <c r="AN25" s="633"/>
      <c r="AO25" s="658"/>
      <c r="AP25" s="722" t="s">
        <v>291</v>
      </c>
      <c r="AQ25" s="729"/>
      <c r="AR25" s="729"/>
      <c r="AS25" s="729"/>
      <c r="AT25" s="729"/>
      <c r="AU25" s="729"/>
      <c r="AV25" s="729"/>
      <c r="AW25" s="729"/>
      <c r="AX25" s="729"/>
      <c r="AY25" s="729"/>
      <c r="AZ25" s="729"/>
      <c r="BA25" s="729"/>
      <c r="BB25" s="729"/>
      <c r="BC25" s="729"/>
      <c r="BD25" s="729"/>
      <c r="BE25" s="729"/>
      <c r="BF25" s="724"/>
      <c r="BG25" s="629" t="s">
        <v>138</v>
      </c>
      <c r="BH25" s="630"/>
      <c r="BI25" s="630"/>
      <c r="BJ25" s="630"/>
      <c r="BK25" s="630"/>
      <c r="BL25" s="630"/>
      <c r="BM25" s="630"/>
      <c r="BN25" s="631"/>
      <c r="BO25" s="656" t="s">
        <v>138</v>
      </c>
      <c r="BP25" s="656"/>
      <c r="BQ25" s="656"/>
      <c r="BR25" s="656"/>
      <c r="BS25" s="657" t="s">
        <v>138</v>
      </c>
      <c r="BT25" s="657"/>
      <c r="BU25" s="657"/>
      <c r="BV25" s="657"/>
      <c r="BW25" s="657"/>
      <c r="BX25" s="657"/>
      <c r="BY25" s="657"/>
      <c r="BZ25" s="657"/>
      <c r="CA25" s="657"/>
      <c r="CB25" s="715"/>
      <c r="CD25" s="671" t="s">
        <v>292</v>
      </c>
      <c r="CE25" s="668"/>
      <c r="CF25" s="668"/>
      <c r="CG25" s="668"/>
      <c r="CH25" s="668"/>
      <c r="CI25" s="668"/>
      <c r="CJ25" s="668"/>
      <c r="CK25" s="668"/>
      <c r="CL25" s="668"/>
      <c r="CM25" s="668"/>
      <c r="CN25" s="668"/>
      <c r="CO25" s="668"/>
      <c r="CP25" s="668"/>
      <c r="CQ25" s="669"/>
      <c r="CR25" s="629">
        <v>1390865</v>
      </c>
      <c r="CS25" s="640"/>
      <c r="CT25" s="640"/>
      <c r="CU25" s="640"/>
      <c r="CV25" s="640"/>
      <c r="CW25" s="640"/>
      <c r="CX25" s="640"/>
      <c r="CY25" s="641"/>
      <c r="CZ25" s="632">
        <v>16.2</v>
      </c>
      <c r="DA25" s="642"/>
      <c r="DB25" s="642"/>
      <c r="DC25" s="643"/>
      <c r="DD25" s="635">
        <v>1174105</v>
      </c>
      <c r="DE25" s="640"/>
      <c r="DF25" s="640"/>
      <c r="DG25" s="640"/>
      <c r="DH25" s="640"/>
      <c r="DI25" s="640"/>
      <c r="DJ25" s="640"/>
      <c r="DK25" s="641"/>
      <c r="DL25" s="635">
        <v>1171126</v>
      </c>
      <c r="DM25" s="640"/>
      <c r="DN25" s="640"/>
      <c r="DO25" s="640"/>
      <c r="DP25" s="640"/>
      <c r="DQ25" s="640"/>
      <c r="DR25" s="640"/>
      <c r="DS25" s="640"/>
      <c r="DT25" s="640"/>
      <c r="DU25" s="640"/>
      <c r="DV25" s="641"/>
      <c r="DW25" s="632">
        <v>28.3</v>
      </c>
      <c r="DX25" s="642"/>
      <c r="DY25" s="642"/>
      <c r="DZ25" s="642"/>
      <c r="EA25" s="642"/>
      <c r="EB25" s="642"/>
      <c r="EC25" s="663"/>
    </row>
    <row r="26" spans="2:133" ht="11.25" customHeight="1">
      <c r="B26" s="626" t="s">
        <v>293</v>
      </c>
      <c r="C26" s="627"/>
      <c r="D26" s="627"/>
      <c r="E26" s="627"/>
      <c r="F26" s="627"/>
      <c r="G26" s="627"/>
      <c r="H26" s="627"/>
      <c r="I26" s="627"/>
      <c r="J26" s="627"/>
      <c r="K26" s="627"/>
      <c r="L26" s="627"/>
      <c r="M26" s="627"/>
      <c r="N26" s="627"/>
      <c r="O26" s="627"/>
      <c r="P26" s="627"/>
      <c r="Q26" s="628"/>
      <c r="R26" s="629" t="s">
        <v>138</v>
      </c>
      <c r="S26" s="630"/>
      <c r="T26" s="630"/>
      <c r="U26" s="630"/>
      <c r="V26" s="630"/>
      <c r="W26" s="630"/>
      <c r="X26" s="630"/>
      <c r="Y26" s="631"/>
      <c r="Z26" s="656" t="s">
        <v>130</v>
      </c>
      <c r="AA26" s="656"/>
      <c r="AB26" s="656"/>
      <c r="AC26" s="656"/>
      <c r="AD26" s="657" t="s">
        <v>138</v>
      </c>
      <c r="AE26" s="657"/>
      <c r="AF26" s="657"/>
      <c r="AG26" s="657"/>
      <c r="AH26" s="657"/>
      <c r="AI26" s="657"/>
      <c r="AJ26" s="657"/>
      <c r="AK26" s="657"/>
      <c r="AL26" s="632" t="s">
        <v>130</v>
      </c>
      <c r="AM26" s="633"/>
      <c r="AN26" s="633"/>
      <c r="AO26" s="658"/>
      <c r="AP26" s="722" t="s">
        <v>294</v>
      </c>
      <c r="AQ26" s="723"/>
      <c r="AR26" s="723"/>
      <c r="AS26" s="723"/>
      <c r="AT26" s="723"/>
      <c r="AU26" s="723"/>
      <c r="AV26" s="723"/>
      <c r="AW26" s="723"/>
      <c r="AX26" s="723"/>
      <c r="AY26" s="723"/>
      <c r="AZ26" s="723"/>
      <c r="BA26" s="723"/>
      <c r="BB26" s="723"/>
      <c r="BC26" s="723"/>
      <c r="BD26" s="723"/>
      <c r="BE26" s="723"/>
      <c r="BF26" s="724"/>
      <c r="BG26" s="629" t="s">
        <v>138</v>
      </c>
      <c r="BH26" s="630"/>
      <c r="BI26" s="630"/>
      <c r="BJ26" s="630"/>
      <c r="BK26" s="630"/>
      <c r="BL26" s="630"/>
      <c r="BM26" s="630"/>
      <c r="BN26" s="631"/>
      <c r="BO26" s="656" t="s">
        <v>138</v>
      </c>
      <c r="BP26" s="656"/>
      <c r="BQ26" s="656"/>
      <c r="BR26" s="656"/>
      <c r="BS26" s="657" t="s">
        <v>130</v>
      </c>
      <c r="BT26" s="657"/>
      <c r="BU26" s="657"/>
      <c r="BV26" s="657"/>
      <c r="BW26" s="657"/>
      <c r="BX26" s="657"/>
      <c r="BY26" s="657"/>
      <c r="BZ26" s="657"/>
      <c r="CA26" s="657"/>
      <c r="CB26" s="715"/>
      <c r="CD26" s="671" t="s">
        <v>295</v>
      </c>
      <c r="CE26" s="668"/>
      <c r="CF26" s="668"/>
      <c r="CG26" s="668"/>
      <c r="CH26" s="668"/>
      <c r="CI26" s="668"/>
      <c r="CJ26" s="668"/>
      <c r="CK26" s="668"/>
      <c r="CL26" s="668"/>
      <c r="CM26" s="668"/>
      <c r="CN26" s="668"/>
      <c r="CO26" s="668"/>
      <c r="CP26" s="668"/>
      <c r="CQ26" s="669"/>
      <c r="CR26" s="629">
        <v>843804</v>
      </c>
      <c r="CS26" s="630"/>
      <c r="CT26" s="630"/>
      <c r="CU26" s="630"/>
      <c r="CV26" s="630"/>
      <c r="CW26" s="630"/>
      <c r="CX26" s="630"/>
      <c r="CY26" s="631"/>
      <c r="CZ26" s="632">
        <v>9.8000000000000007</v>
      </c>
      <c r="DA26" s="642"/>
      <c r="DB26" s="642"/>
      <c r="DC26" s="643"/>
      <c r="DD26" s="635">
        <v>683270</v>
      </c>
      <c r="DE26" s="630"/>
      <c r="DF26" s="630"/>
      <c r="DG26" s="630"/>
      <c r="DH26" s="630"/>
      <c r="DI26" s="630"/>
      <c r="DJ26" s="630"/>
      <c r="DK26" s="631"/>
      <c r="DL26" s="635" t="s">
        <v>130</v>
      </c>
      <c r="DM26" s="630"/>
      <c r="DN26" s="630"/>
      <c r="DO26" s="630"/>
      <c r="DP26" s="630"/>
      <c r="DQ26" s="630"/>
      <c r="DR26" s="630"/>
      <c r="DS26" s="630"/>
      <c r="DT26" s="630"/>
      <c r="DU26" s="630"/>
      <c r="DV26" s="631"/>
      <c r="DW26" s="632" t="s">
        <v>138</v>
      </c>
      <c r="DX26" s="642"/>
      <c r="DY26" s="642"/>
      <c r="DZ26" s="642"/>
      <c r="EA26" s="642"/>
      <c r="EB26" s="642"/>
      <c r="EC26" s="663"/>
    </row>
    <row r="27" spans="2:133" ht="11.25" customHeight="1">
      <c r="B27" s="626" t="s">
        <v>296</v>
      </c>
      <c r="C27" s="627"/>
      <c r="D27" s="627"/>
      <c r="E27" s="627"/>
      <c r="F27" s="627"/>
      <c r="G27" s="627"/>
      <c r="H27" s="627"/>
      <c r="I27" s="627"/>
      <c r="J27" s="627"/>
      <c r="K27" s="627"/>
      <c r="L27" s="627"/>
      <c r="M27" s="627"/>
      <c r="N27" s="627"/>
      <c r="O27" s="627"/>
      <c r="P27" s="627"/>
      <c r="Q27" s="628"/>
      <c r="R27" s="629">
        <v>4294048</v>
      </c>
      <c r="S27" s="630"/>
      <c r="T27" s="630"/>
      <c r="U27" s="630"/>
      <c r="V27" s="630"/>
      <c r="W27" s="630"/>
      <c r="X27" s="630"/>
      <c r="Y27" s="631"/>
      <c r="Z27" s="656">
        <v>48.5</v>
      </c>
      <c r="AA27" s="656"/>
      <c r="AB27" s="656"/>
      <c r="AC27" s="656"/>
      <c r="AD27" s="657">
        <v>3968577</v>
      </c>
      <c r="AE27" s="657"/>
      <c r="AF27" s="657"/>
      <c r="AG27" s="657"/>
      <c r="AH27" s="657"/>
      <c r="AI27" s="657"/>
      <c r="AJ27" s="657"/>
      <c r="AK27" s="657"/>
      <c r="AL27" s="632">
        <v>99.900001525878906</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906087</v>
      </c>
      <c r="BH27" s="630"/>
      <c r="BI27" s="630"/>
      <c r="BJ27" s="630"/>
      <c r="BK27" s="630"/>
      <c r="BL27" s="630"/>
      <c r="BM27" s="630"/>
      <c r="BN27" s="631"/>
      <c r="BO27" s="656">
        <v>100</v>
      </c>
      <c r="BP27" s="656"/>
      <c r="BQ27" s="656"/>
      <c r="BR27" s="656"/>
      <c r="BS27" s="657" t="s">
        <v>138</v>
      </c>
      <c r="BT27" s="657"/>
      <c r="BU27" s="657"/>
      <c r="BV27" s="657"/>
      <c r="BW27" s="657"/>
      <c r="BX27" s="657"/>
      <c r="BY27" s="657"/>
      <c r="BZ27" s="657"/>
      <c r="CA27" s="657"/>
      <c r="CB27" s="715"/>
      <c r="CD27" s="671" t="s">
        <v>298</v>
      </c>
      <c r="CE27" s="668"/>
      <c r="CF27" s="668"/>
      <c r="CG27" s="668"/>
      <c r="CH27" s="668"/>
      <c r="CI27" s="668"/>
      <c r="CJ27" s="668"/>
      <c r="CK27" s="668"/>
      <c r="CL27" s="668"/>
      <c r="CM27" s="668"/>
      <c r="CN27" s="668"/>
      <c r="CO27" s="668"/>
      <c r="CP27" s="668"/>
      <c r="CQ27" s="669"/>
      <c r="CR27" s="629">
        <v>683582</v>
      </c>
      <c r="CS27" s="640"/>
      <c r="CT27" s="640"/>
      <c r="CU27" s="640"/>
      <c r="CV27" s="640"/>
      <c r="CW27" s="640"/>
      <c r="CX27" s="640"/>
      <c r="CY27" s="641"/>
      <c r="CZ27" s="632">
        <v>7.9</v>
      </c>
      <c r="DA27" s="642"/>
      <c r="DB27" s="642"/>
      <c r="DC27" s="643"/>
      <c r="DD27" s="635">
        <v>127304</v>
      </c>
      <c r="DE27" s="640"/>
      <c r="DF27" s="640"/>
      <c r="DG27" s="640"/>
      <c r="DH27" s="640"/>
      <c r="DI27" s="640"/>
      <c r="DJ27" s="640"/>
      <c r="DK27" s="641"/>
      <c r="DL27" s="635">
        <v>127304</v>
      </c>
      <c r="DM27" s="640"/>
      <c r="DN27" s="640"/>
      <c r="DO27" s="640"/>
      <c r="DP27" s="640"/>
      <c r="DQ27" s="640"/>
      <c r="DR27" s="640"/>
      <c r="DS27" s="640"/>
      <c r="DT27" s="640"/>
      <c r="DU27" s="640"/>
      <c r="DV27" s="641"/>
      <c r="DW27" s="632">
        <v>3.1</v>
      </c>
      <c r="DX27" s="642"/>
      <c r="DY27" s="642"/>
      <c r="DZ27" s="642"/>
      <c r="EA27" s="642"/>
      <c r="EB27" s="642"/>
      <c r="EC27" s="663"/>
    </row>
    <row r="28" spans="2:133" ht="11.25" customHeight="1">
      <c r="B28" s="626" t="s">
        <v>299</v>
      </c>
      <c r="C28" s="627"/>
      <c r="D28" s="627"/>
      <c r="E28" s="627"/>
      <c r="F28" s="627"/>
      <c r="G28" s="627"/>
      <c r="H28" s="627"/>
      <c r="I28" s="627"/>
      <c r="J28" s="627"/>
      <c r="K28" s="627"/>
      <c r="L28" s="627"/>
      <c r="M28" s="627"/>
      <c r="N28" s="627"/>
      <c r="O28" s="627"/>
      <c r="P28" s="627"/>
      <c r="Q28" s="628"/>
      <c r="R28" s="629">
        <v>3566</v>
      </c>
      <c r="S28" s="630"/>
      <c r="T28" s="630"/>
      <c r="U28" s="630"/>
      <c r="V28" s="630"/>
      <c r="W28" s="630"/>
      <c r="X28" s="630"/>
      <c r="Y28" s="631"/>
      <c r="Z28" s="656">
        <v>0</v>
      </c>
      <c r="AA28" s="656"/>
      <c r="AB28" s="656"/>
      <c r="AC28" s="656"/>
      <c r="AD28" s="657">
        <v>3566</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300</v>
      </c>
      <c r="CE28" s="668"/>
      <c r="CF28" s="668"/>
      <c r="CG28" s="668"/>
      <c r="CH28" s="668"/>
      <c r="CI28" s="668"/>
      <c r="CJ28" s="668"/>
      <c r="CK28" s="668"/>
      <c r="CL28" s="668"/>
      <c r="CM28" s="668"/>
      <c r="CN28" s="668"/>
      <c r="CO28" s="668"/>
      <c r="CP28" s="668"/>
      <c r="CQ28" s="669"/>
      <c r="CR28" s="629">
        <v>709913</v>
      </c>
      <c r="CS28" s="630"/>
      <c r="CT28" s="630"/>
      <c r="CU28" s="630"/>
      <c r="CV28" s="630"/>
      <c r="CW28" s="630"/>
      <c r="CX28" s="630"/>
      <c r="CY28" s="631"/>
      <c r="CZ28" s="632">
        <v>8.3000000000000007</v>
      </c>
      <c r="DA28" s="642"/>
      <c r="DB28" s="642"/>
      <c r="DC28" s="643"/>
      <c r="DD28" s="635">
        <v>644556</v>
      </c>
      <c r="DE28" s="630"/>
      <c r="DF28" s="630"/>
      <c r="DG28" s="630"/>
      <c r="DH28" s="630"/>
      <c r="DI28" s="630"/>
      <c r="DJ28" s="630"/>
      <c r="DK28" s="631"/>
      <c r="DL28" s="635">
        <v>644556</v>
      </c>
      <c r="DM28" s="630"/>
      <c r="DN28" s="630"/>
      <c r="DO28" s="630"/>
      <c r="DP28" s="630"/>
      <c r="DQ28" s="630"/>
      <c r="DR28" s="630"/>
      <c r="DS28" s="630"/>
      <c r="DT28" s="630"/>
      <c r="DU28" s="630"/>
      <c r="DV28" s="631"/>
      <c r="DW28" s="632">
        <v>15.6</v>
      </c>
      <c r="DX28" s="642"/>
      <c r="DY28" s="642"/>
      <c r="DZ28" s="642"/>
      <c r="EA28" s="642"/>
      <c r="EB28" s="642"/>
      <c r="EC28" s="663"/>
    </row>
    <row r="29" spans="2:133" ht="11.25" customHeight="1">
      <c r="B29" s="626" t="s">
        <v>301</v>
      </c>
      <c r="C29" s="627"/>
      <c r="D29" s="627"/>
      <c r="E29" s="627"/>
      <c r="F29" s="627"/>
      <c r="G29" s="627"/>
      <c r="H29" s="627"/>
      <c r="I29" s="627"/>
      <c r="J29" s="627"/>
      <c r="K29" s="627"/>
      <c r="L29" s="627"/>
      <c r="M29" s="627"/>
      <c r="N29" s="627"/>
      <c r="O29" s="627"/>
      <c r="P29" s="627"/>
      <c r="Q29" s="628"/>
      <c r="R29" s="629">
        <v>2113</v>
      </c>
      <c r="S29" s="630"/>
      <c r="T29" s="630"/>
      <c r="U29" s="630"/>
      <c r="V29" s="630"/>
      <c r="W29" s="630"/>
      <c r="X29" s="630"/>
      <c r="Y29" s="631"/>
      <c r="Z29" s="656">
        <v>0</v>
      </c>
      <c r="AA29" s="656"/>
      <c r="AB29" s="656"/>
      <c r="AC29" s="656"/>
      <c r="AD29" s="657" t="s">
        <v>130</v>
      </c>
      <c r="AE29" s="657"/>
      <c r="AF29" s="657"/>
      <c r="AG29" s="657"/>
      <c r="AH29" s="657"/>
      <c r="AI29" s="657"/>
      <c r="AJ29" s="657"/>
      <c r="AK29" s="657"/>
      <c r="AL29" s="632" t="s">
        <v>130</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302</v>
      </c>
      <c r="CE29" s="717"/>
      <c r="CF29" s="671" t="s">
        <v>303</v>
      </c>
      <c r="CG29" s="668"/>
      <c r="CH29" s="668"/>
      <c r="CI29" s="668"/>
      <c r="CJ29" s="668"/>
      <c r="CK29" s="668"/>
      <c r="CL29" s="668"/>
      <c r="CM29" s="668"/>
      <c r="CN29" s="668"/>
      <c r="CO29" s="668"/>
      <c r="CP29" s="668"/>
      <c r="CQ29" s="669"/>
      <c r="CR29" s="629">
        <v>709913</v>
      </c>
      <c r="CS29" s="640"/>
      <c r="CT29" s="640"/>
      <c r="CU29" s="640"/>
      <c r="CV29" s="640"/>
      <c r="CW29" s="640"/>
      <c r="CX29" s="640"/>
      <c r="CY29" s="641"/>
      <c r="CZ29" s="632">
        <v>8.3000000000000007</v>
      </c>
      <c r="DA29" s="642"/>
      <c r="DB29" s="642"/>
      <c r="DC29" s="643"/>
      <c r="DD29" s="635">
        <v>644556</v>
      </c>
      <c r="DE29" s="640"/>
      <c r="DF29" s="640"/>
      <c r="DG29" s="640"/>
      <c r="DH29" s="640"/>
      <c r="DI29" s="640"/>
      <c r="DJ29" s="640"/>
      <c r="DK29" s="641"/>
      <c r="DL29" s="635">
        <v>644556</v>
      </c>
      <c r="DM29" s="640"/>
      <c r="DN29" s="640"/>
      <c r="DO29" s="640"/>
      <c r="DP29" s="640"/>
      <c r="DQ29" s="640"/>
      <c r="DR29" s="640"/>
      <c r="DS29" s="640"/>
      <c r="DT29" s="640"/>
      <c r="DU29" s="640"/>
      <c r="DV29" s="641"/>
      <c r="DW29" s="632">
        <v>15.6</v>
      </c>
      <c r="DX29" s="642"/>
      <c r="DY29" s="642"/>
      <c r="DZ29" s="642"/>
      <c r="EA29" s="642"/>
      <c r="EB29" s="642"/>
      <c r="EC29" s="663"/>
    </row>
    <row r="30" spans="2:133" ht="11.25" customHeight="1">
      <c r="B30" s="626" t="s">
        <v>304</v>
      </c>
      <c r="C30" s="627"/>
      <c r="D30" s="627"/>
      <c r="E30" s="627"/>
      <c r="F30" s="627"/>
      <c r="G30" s="627"/>
      <c r="H30" s="627"/>
      <c r="I30" s="627"/>
      <c r="J30" s="627"/>
      <c r="K30" s="627"/>
      <c r="L30" s="627"/>
      <c r="M30" s="627"/>
      <c r="N30" s="627"/>
      <c r="O30" s="627"/>
      <c r="P30" s="627"/>
      <c r="Q30" s="628"/>
      <c r="R30" s="629">
        <v>142135</v>
      </c>
      <c r="S30" s="630"/>
      <c r="T30" s="630"/>
      <c r="U30" s="630"/>
      <c r="V30" s="630"/>
      <c r="W30" s="630"/>
      <c r="X30" s="630"/>
      <c r="Y30" s="631"/>
      <c r="Z30" s="656">
        <v>1.6</v>
      </c>
      <c r="AA30" s="656"/>
      <c r="AB30" s="656"/>
      <c r="AC30" s="656"/>
      <c r="AD30" s="657">
        <v>978</v>
      </c>
      <c r="AE30" s="657"/>
      <c r="AF30" s="657"/>
      <c r="AG30" s="657"/>
      <c r="AH30" s="657"/>
      <c r="AI30" s="657"/>
      <c r="AJ30" s="657"/>
      <c r="AK30" s="657"/>
      <c r="AL30" s="632">
        <v>0</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305</v>
      </c>
      <c r="BH30" s="713"/>
      <c r="BI30" s="713"/>
      <c r="BJ30" s="713"/>
      <c r="BK30" s="713"/>
      <c r="BL30" s="713"/>
      <c r="BM30" s="713"/>
      <c r="BN30" s="713"/>
      <c r="BO30" s="713"/>
      <c r="BP30" s="713"/>
      <c r="BQ30" s="714"/>
      <c r="BR30" s="688" t="s">
        <v>306</v>
      </c>
      <c r="BS30" s="713"/>
      <c r="BT30" s="713"/>
      <c r="BU30" s="713"/>
      <c r="BV30" s="713"/>
      <c r="BW30" s="713"/>
      <c r="BX30" s="713"/>
      <c r="BY30" s="713"/>
      <c r="BZ30" s="713"/>
      <c r="CA30" s="713"/>
      <c r="CB30" s="714"/>
      <c r="CD30" s="718"/>
      <c r="CE30" s="719"/>
      <c r="CF30" s="671" t="s">
        <v>307</v>
      </c>
      <c r="CG30" s="668"/>
      <c r="CH30" s="668"/>
      <c r="CI30" s="668"/>
      <c r="CJ30" s="668"/>
      <c r="CK30" s="668"/>
      <c r="CL30" s="668"/>
      <c r="CM30" s="668"/>
      <c r="CN30" s="668"/>
      <c r="CO30" s="668"/>
      <c r="CP30" s="668"/>
      <c r="CQ30" s="669"/>
      <c r="CR30" s="629">
        <v>684378</v>
      </c>
      <c r="CS30" s="630"/>
      <c r="CT30" s="630"/>
      <c r="CU30" s="630"/>
      <c r="CV30" s="630"/>
      <c r="CW30" s="630"/>
      <c r="CX30" s="630"/>
      <c r="CY30" s="631"/>
      <c r="CZ30" s="632">
        <v>8</v>
      </c>
      <c r="DA30" s="642"/>
      <c r="DB30" s="642"/>
      <c r="DC30" s="643"/>
      <c r="DD30" s="635">
        <v>619021</v>
      </c>
      <c r="DE30" s="630"/>
      <c r="DF30" s="630"/>
      <c r="DG30" s="630"/>
      <c r="DH30" s="630"/>
      <c r="DI30" s="630"/>
      <c r="DJ30" s="630"/>
      <c r="DK30" s="631"/>
      <c r="DL30" s="635">
        <v>619021</v>
      </c>
      <c r="DM30" s="630"/>
      <c r="DN30" s="630"/>
      <c r="DO30" s="630"/>
      <c r="DP30" s="630"/>
      <c r="DQ30" s="630"/>
      <c r="DR30" s="630"/>
      <c r="DS30" s="630"/>
      <c r="DT30" s="630"/>
      <c r="DU30" s="630"/>
      <c r="DV30" s="631"/>
      <c r="DW30" s="632">
        <v>15</v>
      </c>
      <c r="DX30" s="642"/>
      <c r="DY30" s="642"/>
      <c r="DZ30" s="642"/>
      <c r="EA30" s="642"/>
      <c r="EB30" s="642"/>
      <c r="EC30" s="663"/>
    </row>
    <row r="31" spans="2:133" ht="11.25" customHeight="1">
      <c r="B31" s="626" t="s">
        <v>308</v>
      </c>
      <c r="C31" s="627"/>
      <c r="D31" s="627"/>
      <c r="E31" s="627"/>
      <c r="F31" s="627"/>
      <c r="G31" s="627"/>
      <c r="H31" s="627"/>
      <c r="I31" s="627"/>
      <c r="J31" s="627"/>
      <c r="K31" s="627"/>
      <c r="L31" s="627"/>
      <c r="M31" s="627"/>
      <c r="N31" s="627"/>
      <c r="O31" s="627"/>
      <c r="P31" s="627"/>
      <c r="Q31" s="628"/>
      <c r="R31" s="629">
        <v>26962</v>
      </c>
      <c r="S31" s="630"/>
      <c r="T31" s="630"/>
      <c r="U31" s="630"/>
      <c r="V31" s="630"/>
      <c r="W31" s="630"/>
      <c r="X31" s="630"/>
      <c r="Y31" s="631"/>
      <c r="Z31" s="656">
        <v>0.3</v>
      </c>
      <c r="AA31" s="656"/>
      <c r="AB31" s="656"/>
      <c r="AC31" s="656"/>
      <c r="AD31" s="657" t="s">
        <v>130</v>
      </c>
      <c r="AE31" s="657"/>
      <c r="AF31" s="657"/>
      <c r="AG31" s="657"/>
      <c r="AH31" s="657"/>
      <c r="AI31" s="657"/>
      <c r="AJ31" s="657"/>
      <c r="AK31" s="657"/>
      <c r="AL31" s="632" t="s">
        <v>138</v>
      </c>
      <c r="AM31" s="633"/>
      <c r="AN31" s="633"/>
      <c r="AO31" s="658"/>
      <c r="AP31" s="702" t="s">
        <v>309</v>
      </c>
      <c r="AQ31" s="703"/>
      <c r="AR31" s="703"/>
      <c r="AS31" s="703"/>
      <c r="AT31" s="708" t="s">
        <v>310</v>
      </c>
      <c r="AU31" s="217"/>
      <c r="AV31" s="217"/>
      <c r="AW31" s="217"/>
      <c r="AX31" s="695" t="s">
        <v>187</v>
      </c>
      <c r="AY31" s="696"/>
      <c r="AZ31" s="696"/>
      <c r="BA31" s="696"/>
      <c r="BB31" s="696"/>
      <c r="BC31" s="696"/>
      <c r="BD31" s="696"/>
      <c r="BE31" s="696"/>
      <c r="BF31" s="697"/>
      <c r="BG31" s="698">
        <v>99.4</v>
      </c>
      <c r="BH31" s="699"/>
      <c r="BI31" s="699"/>
      <c r="BJ31" s="699"/>
      <c r="BK31" s="699"/>
      <c r="BL31" s="699"/>
      <c r="BM31" s="700">
        <v>98</v>
      </c>
      <c r="BN31" s="699"/>
      <c r="BO31" s="699"/>
      <c r="BP31" s="699"/>
      <c r="BQ31" s="701"/>
      <c r="BR31" s="698">
        <v>98.3</v>
      </c>
      <c r="BS31" s="699"/>
      <c r="BT31" s="699"/>
      <c r="BU31" s="699"/>
      <c r="BV31" s="699"/>
      <c r="BW31" s="699"/>
      <c r="BX31" s="700">
        <v>96.6</v>
      </c>
      <c r="BY31" s="699"/>
      <c r="BZ31" s="699"/>
      <c r="CA31" s="699"/>
      <c r="CB31" s="701"/>
      <c r="CD31" s="718"/>
      <c r="CE31" s="719"/>
      <c r="CF31" s="671" t="s">
        <v>311</v>
      </c>
      <c r="CG31" s="668"/>
      <c r="CH31" s="668"/>
      <c r="CI31" s="668"/>
      <c r="CJ31" s="668"/>
      <c r="CK31" s="668"/>
      <c r="CL31" s="668"/>
      <c r="CM31" s="668"/>
      <c r="CN31" s="668"/>
      <c r="CO31" s="668"/>
      <c r="CP31" s="668"/>
      <c r="CQ31" s="669"/>
      <c r="CR31" s="629">
        <v>25535</v>
      </c>
      <c r="CS31" s="640"/>
      <c r="CT31" s="640"/>
      <c r="CU31" s="640"/>
      <c r="CV31" s="640"/>
      <c r="CW31" s="640"/>
      <c r="CX31" s="640"/>
      <c r="CY31" s="641"/>
      <c r="CZ31" s="632">
        <v>0.3</v>
      </c>
      <c r="DA31" s="642"/>
      <c r="DB31" s="642"/>
      <c r="DC31" s="643"/>
      <c r="DD31" s="635">
        <v>25535</v>
      </c>
      <c r="DE31" s="640"/>
      <c r="DF31" s="640"/>
      <c r="DG31" s="640"/>
      <c r="DH31" s="640"/>
      <c r="DI31" s="640"/>
      <c r="DJ31" s="640"/>
      <c r="DK31" s="641"/>
      <c r="DL31" s="635">
        <v>25535</v>
      </c>
      <c r="DM31" s="640"/>
      <c r="DN31" s="640"/>
      <c r="DO31" s="640"/>
      <c r="DP31" s="640"/>
      <c r="DQ31" s="640"/>
      <c r="DR31" s="640"/>
      <c r="DS31" s="640"/>
      <c r="DT31" s="640"/>
      <c r="DU31" s="640"/>
      <c r="DV31" s="641"/>
      <c r="DW31" s="632">
        <v>0.6</v>
      </c>
      <c r="DX31" s="642"/>
      <c r="DY31" s="642"/>
      <c r="DZ31" s="642"/>
      <c r="EA31" s="642"/>
      <c r="EB31" s="642"/>
      <c r="EC31" s="663"/>
    </row>
    <row r="32" spans="2:133" ht="11.25" customHeight="1">
      <c r="B32" s="626" t="s">
        <v>312</v>
      </c>
      <c r="C32" s="627"/>
      <c r="D32" s="627"/>
      <c r="E32" s="627"/>
      <c r="F32" s="627"/>
      <c r="G32" s="627"/>
      <c r="H32" s="627"/>
      <c r="I32" s="627"/>
      <c r="J32" s="627"/>
      <c r="K32" s="627"/>
      <c r="L32" s="627"/>
      <c r="M32" s="627"/>
      <c r="N32" s="627"/>
      <c r="O32" s="627"/>
      <c r="P32" s="627"/>
      <c r="Q32" s="628"/>
      <c r="R32" s="629">
        <v>972238</v>
      </c>
      <c r="S32" s="630"/>
      <c r="T32" s="630"/>
      <c r="U32" s="630"/>
      <c r="V32" s="630"/>
      <c r="W32" s="630"/>
      <c r="X32" s="630"/>
      <c r="Y32" s="631"/>
      <c r="Z32" s="656">
        <v>11</v>
      </c>
      <c r="AA32" s="656"/>
      <c r="AB32" s="656"/>
      <c r="AC32" s="656"/>
      <c r="AD32" s="657" t="s">
        <v>130</v>
      </c>
      <c r="AE32" s="657"/>
      <c r="AF32" s="657"/>
      <c r="AG32" s="657"/>
      <c r="AH32" s="657"/>
      <c r="AI32" s="657"/>
      <c r="AJ32" s="657"/>
      <c r="AK32" s="657"/>
      <c r="AL32" s="632" t="s">
        <v>138</v>
      </c>
      <c r="AM32" s="633"/>
      <c r="AN32" s="633"/>
      <c r="AO32" s="658"/>
      <c r="AP32" s="704"/>
      <c r="AQ32" s="705"/>
      <c r="AR32" s="705"/>
      <c r="AS32" s="705"/>
      <c r="AT32" s="709"/>
      <c r="AU32" s="216" t="s">
        <v>313</v>
      </c>
      <c r="AV32" s="216"/>
      <c r="AW32" s="216"/>
      <c r="AX32" s="626" t="s">
        <v>314</v>
      </c>
      <c r="AY32" s="627"/>
      <c r="AZ32" s="627"/>
      <c r="BA32" s="627"/>
      <c r="BB32" s="627"/>
      <c r="BC32" s="627"/>
      <c r="BD32" s="627"/>
      <c r="BE32" s="627"/>
      <c r="BF32" s="628"/>
      <c r="BG32" s="711">
        <v>99.3</v>
      </c>
      <c r="BH32" s="640"/>
      <c r="BI32" s="640"/>
      <c r="BJ32" s="640"/>
      <c r="BK32" s="640"/>
      <c r="BL32" s="640"/>
      <c r="BM32" s="633">
        <v>97.7</v>
      </c>
      <c r="BN32" s="712"/>
      <c r="BO32" s="712"/>
      <c r="BP32" s="712"/>
      <c r="BQ32" s="667"/>
      <c r="BR32" s="711">
        <v>98.8</v>
      </c>
      <c r="BS32" s="640"/>
      <c r="BT32" s="640"/>
      <c r="BU32" s="640"/>
      <c r="BV32" s="640"/>
      <c r="BW32" s="640"/>
      <c r="BX32" s="633">
        <v>96.9</v>
      </c>
      <c r="BY32" s="712"/>
      <c r="BZ32" s="712"/>
      <c r="CA32" s="712"/>
      <c r="CB32" s="667"/>
      <c r="CD32" s="720"/>
      <c r="CE32" s="721"/>
      <c r="CF32" s="671" t="s">
        <v>315</v>
      </c>
      <c r="CG32" s="668"/>
      <c r="CH32" s="668"/>
      <c r="CI32" s="668"/>
      <c r="CJ32" s="668"/>
      <c r="CK32" s="668"/>
      <c r="CL32" s="668"/>
      <c r="CM32" s="668"/>
      <c r="CN32" s="668"/>
      <c r="CO32" s="668"/>
      <c r="CP32" s="668"/>
      <c r="CQ32" s="669"/>
      <c r="CR32" s="629" t="s">
        <v>130</v>
      </c>
      <c r="CS32" s="630"/>
      <c r="CT32" s="630"/>
      <c r="CU32" s="630"/>
      <c r="CV32" s="630"/>
      <c r="CW32" s="630"/>
      <c r="CX32" s="630"/>
      <c r="CY32" s="631"/>
      <c r="CZ32" s="632" t="s">
        <v>138</v>
      </c>
      <c r="DA32" s="642"/>
      <c r="DB32" s="642"/>
      <c r="DC32" s="643"/>
      <c r="DD32" s="635" t="s">
        <v>130</v>
      </c>
      <c r="DE32" s="630"/>
      <c r="DF32" s="630"/>
      <c r="DG32" s="630"/>
      <c r="DH32" s="630"/>
      <c r="DI32" s="630"/>
      <c r="DJ32" s="630"/>
      <c r="DK32" s="631"/>
      <c r="DL32" s="635" t="s">
        <v>138</v>
      </c>
      <c r="DM32" s="630"/>
      <c r="DN32" s="630"/>
      <c r="DO32" s="630"/>
      <c r="DP32" s="630"/>
      <c r="DQ32" s="630"/>
      <c r="DR32" s="630"/>
      <c r="DS32" s="630"/>
      <c r="DT32" s="630"/>
      <c r="DU32" s="630"/>
      <c r="DV32" s="631"/>
      <c r="DW32" s="632" t="s">
        <v>138</v>
      </c>
      <c r="DX32" s="642"/>
      <c r="DY32" s="642"/>
      <c r="DZ32" s="642"/>
      <c r="EA32" s="642"/>
      <c r="EB32" s="642"/>
      <c r="EC32" s="663"/>
    </row>
    <row r="33" spans="2:133" ht="11.25" customHeight="1">
      <c r="B33" s="692" t="s">
        <v>316</v>
      </c>
      <c r="C33" s="693"/>
      <c r="D33" s="693"/>
      <c r="E33" s="693"/>
      <c r="F33" s="693"/>
      <c r="G33" s="693"/>
      <c r="H33" s="693"/>
      <c r="I33" s="693"/>
      <c r="J33" s="693"/>
      <c r="K33" s="693"/>
      <c r="L33" s="693"/>
      <c r="M33" s="693"/>
      <c r="N33" s="693"/>
      <c r="O33" s="693"/>
      <c r="P33" s="693"/>
      <c r="Q33" s="694"/>
      <c r="R33" s="629" t="s">
        <v>138</v>
      </c>
      <c r="S33" s="630"/>
      <c r="T33" s="630"/>
      <c r="U33" s="630"/>
      <c r="V33" s="630"/>
      <c r="W33" s="630"/>
      <c r="X33" s="630"/>
      <c r="Y33" s="631"/>
      <c r="Z33" s="656" t="s">
        <v>138</v>
      </c>
      <c r="AA33" s="656"/>
      <c r="AB33" s="656"/>
      <c r="AC33" s="656"/>
      <c r="AD33" s="657" t="s">
        <v>138</v>
      </c>
      <c r="AE33" s="657"/>
      <c r="AF33" s="657"/>
      <c r="AG33" s="657"/>
      <c r="AH33" s="657"/>
      <c r="AI33" s="657"/>
      <c r="AJ33" s="657"/>
      <c r="AK33" s="657"/>
      <c r="AL33" s="632" t="s">
        <v>138</v>
      </c>
      <c r="AM33" s="633"/>
      <c r="AN33" s="633"/>
      <c r="AO33" s="658"/>
      <c r="AP33" s="706"/>
      <c r="AQ33" s="707"/>
      <c r="AR33" s="707"/>
      <c r="AS33" s="707"/>
      <c r="AT33" s="710"/>
      <c r="AU33" s="218"/>
      <c r="AV33" s="218"/>
      <c r="AW33" s="218"/>
      <c r="AX33" s="606" t="s">
        <v>317</v>
      </c>
      <c r="AY33" s="607"/>
      <c r="AZ33" s="607"/>
      <c r="BA33" s="607"/>
      <c r="BB33" s="607"/>
      <c r="BC33" s="607"/>
      <c r="BD33" s="607"/>
      <c r="BE33" s="607"/>
      <c r="BF33" s="608"/>
      <c r="BG33" s="691">
        <v>99.4</v>
      </c>
      <c r="BH33" s="610"/>
      <c r="BI33" s="610"/>
      <c r="BJ33" s="610"/>
      <c r="BK33" s="610"/>
      <c r="BL33" s="610"/>
      <c r="BM33" s="648">
        <v>97.6</v>
      </c>
      <c r="BN33" s="610"/>
      <c r="BO33" s="610"/>
      <c r="BP33" s="610"/>
      <c r="BQ33" s="659"/>
      <c r="BR33" s="691">
        <v>97.1</v>
      </c>
      <c r="BS33" s="610"/>
      <c r="BT33" s="610"/>
      <c r="BU33" s="610"/>
      <c r="BV33" s="610"/>
      <c r="BW33" s="610"/>
      <c r="BX33" s="648">
        <v>95</v>
      </c>
      <c r="BY33" s="610"/>
      <c r="BZ33" s="610"/>
      <c r="CA33" s="610"/>
      <c r="CB33" s="659"/>
      <c r="CD33" s="671" t="s">
        <v>318</v>
      </c>
      <c r="CE33" s="668"/>
      <c r="CF33" s="668"/>
      <c r="CG33" s="668"/>
      <c r="CH33" s="668"/>
      <c r="CI33" s="668"/>
      <c r="CJ33" s="668"/>
      <c r="CK33" s="668"/>
      <c r="CL33" s="668"/>
      <c r="CM33" s="668"/>
      <c r="CN33" s="668"/>
      <c r="CO33" s="668"/>
      <c r="CP33" s="668"/>
      <c r="CQ33" s="669"/>
      <c r="CR33" s="629">
        <v>4195372</v>
      </c>
      <c r="CS33" s="640"/>
      <c r="CT33" s="640"/>
      <c r="CU33" s="640"/>
      <c r="CV33" s="640"/>
      <c r="CW33" s="640"/>
      <c r="CX33" s="640"/>
      <c r="CY33" s="641"/>
      <c r="CZ33" s="632">
        <v>48.8</v>
      </c>
      <c r="DA33" s="642"/>
      <c r="DB33" s="642"/>
      <c r="DC33" s="643"/>
      <c r="DD33" s="635">
        <v>2578660</v>
      </c>
      <c r="DE33" s="640"/>
      <c r="DF33" s="640"/>
      <c r="DG33" s="640"/>
      <c r="DH33" s="640"/>
      <c r="DI33" s="640"/>
      <c r="DJ33" s="640"/>
      <c r="DK33" s="641"/>
      <c r="DL33" s="635">
        <v>1293983</v>
      </c>
      <c r="DM33" s="640"/>
      <c r="DN33" s="640"/>
      <c r="DO33" s="640"/>
      <c r="DP33" s="640"/>
      <c r="DQ33" s="640"/>
      <c r="DR33" s="640"/>
      <c r="DS33" s="640"/>
      <c r="DT33" s="640"/>
      <c r="DU33" s="640"/>
      <c r="DV33" s="641"/>
      <c r="DW33" s="632">
        <v>31.3</v>
      </c>
      <c r="DX33" s="642"/>
      <c r="DY33" s="642"/>
      <c r="DZ33" s="642"/>
      <c r="EA33" s="642"/>
      <c r="EB33" s="642"/>
      <c r="EC33" s="663"/>
    </row>
    <row r="34" spans="2:133" ht="11.25" customHeight="1">
      <c r="B34" s="626" t="s">
        <v>319</v>
      </c>
      <c r="C34" s="627"/>
      <c r="D34" s="627"/>
      <c r="E34" s="627"/>
      <c r="F34" s="627"/>
      <c r="G34" s="627"/>
      <c r="H34" s="627"/>
      <c r="I34" s="627"/>
      <c r="J34" s="627"/>
      <c r="K34" s="627"/>
      <c r="L34" s="627"/>
      <c r="M34" s="627"/>
      <c r="N34" s="627"/>
      <c r="O34" s="627"/>
      <c r="P34" s="627"/>
      <c r="Q34" s="628"/>
      <c r="R34" s="629">
        <v>2244196</v>
      </c>
      <c r="S34" s="630"/>
      <c r="T34" s="630"/>
      <c r="U34" s="630"/>
      <c r="V34" s="630"/>
      <c r="W34" s="630"/>
      <c r="X34" s="630"/>
      <c r="Y34" s="631"/>
      <c r="Z34" s="656">
        <v>25.4</v>
      </c>
      <c r="AA34" s="656"/>
      <c r="AB34" s="656"/>
      <c r="AC34" s="656"/>
      <c r="AD34" s="657" t="s">
        <v>130</v>
      </c>
      <c r="AE34" s="657"/>
      <c r="AF34" s="657"/>
      <c r="AG34" s="657"/>
      <c r="AH34" s="657"/>
      <c r="AI34" s="657"/>
      <c r="AJ34" s="657"/>
      <c r="AK34" s="657"/>
      <c r="AL34" s="632" t="s">
        <v>130</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320</v>
      </c>
      <c r="CE34" s="668"/>
      <c r="CF34" s="668"/>
      <c r="CG34" s="668"/>
      <c r="CH34" s="668"/>
      <c r="CI34" s="668"/>
      <c r="CJ34" s="668"/>
      <c r="CK34" s="668"/>
      <c r="CL34" s="668"/>
      <c r="CM34" s="668"/>
      <c r="CN34" s="668"/>
      <c r="CO34" s="668"/>
      <c r="CP34" s="668"/>
      <c r="CQ34" s="669"/>
      <c r="CR34" s="629">
        <v>1334609</v>
      </c>
      <c r="CS34" s="630"/>
      <c r="CT34" s="630"/>
      <c r="CU34" s="630"/>
      <c r="CV34" s="630"/>
      <c r="CW34" s="630"/>
      <c r="CX34" s="630"/>
      <c r="CY34" s="631"/>
      <c r="CZ34" s="632">
        <v>15.5</v>
      </c>
      <c r="DA34" s="642"/>
      <c r="DB34" s="642"/>
      <c r="DC34" s="643"/>
      <c r="DD34" s="635">
        <v>635290</v>
      </c>
      <c r="DE34" s="630"/>
      <c r="DF34" s="630"/>
      <c r="DG34" s="630"/>
      <c r="DH34" s="630"/>
      <c r="DI34" s="630"/>
      <c r="DJ34" s="630"/>
      <c r="DK34" s="631"/>
      <c r="DL34" s="635">
        <v>591076</v>
      </c>
      <c r="DM34" s="630"/>
      <c r="DN34" s="630"/>
      <c r="DO34" s="630"/>
      <c r="DP34" s="630"/>
      <c r="DQ34" s="630"/>
      <c r="DR34" s="630"/>
      <c r="DS34" s="630"/>
      <c r="DT34" s="630"/>
      <c r="DU34" s="630"/>
      <c r="DV34" s="631"/>
      <c r="DW34" s="632">
        <v>14.3</v>
      </c>
      <c r="DX34" s="642"/>
      <c r="DY34" s="642"/>
      <c r="DZ34" s="642"/>
      <c r="EA34" s="642"/>
      <c r="EB34" s="642"/>
      <c r="EC34" s="663"/>
    </row>
    <row r="35" spans="2:133" ht="11.25" customHeight="1">
      <c r="B35" s="626" t="s">
        <v>321</v>
      </c>
      <c r="C35" s="627"/>
      <c r="D35" s="627"/>
      <c r="E35" s="627"/>
      <c r="F35" s="627"/>
      <c r="G35" s="627"/>
      <c r="H35" s="627"/>
      <c r="I35" s="627"/>
      <c r="J35" s="627"/>
      <c r="K35" s="627"/>
      <c r="L35" s="627"/>
      <c r="M35" s="627"/>
      <c r="N35" s="627"/>
      <c r="O35" s="627"/>
      <c r="P35" s="627"/>
      <c r="Q35" s="628"/>
      <c r="R35" s="629">
        <v>48342</v>
      </c>
      <c r="S35" s="630"/>
      <c r="T35" s="630"/>
      <c r="U35" s="630"/>
      <c r="V35" s="630"/>
      <c r="W35" s="630"/>
      <c r="X35" s="630"/>
      <c r="Y35" s="631"/>
      <c r="Z35" s="656">
        <v>0.5</v>
      </c>
      <c r="AA35" s="656"/>
      <c r="AB35" s="656"/>
      <c r="AC35" s="656"/>
      <c r="AD35" s="657" t="s">
        <v>130</v>
      </c>
      <c r="AE35" s="657"/>
      <c r="AF35" s="657"/>
      <c r="AG35" s="657"/>
      <c r="AH35" s="657"/>
      <c r="AI35" s="657"/>
      <c r="AJ35" s="657"/>
      <c r="AK35" s="657"/>
      <c r="AL35" s="632" t="s">
        <v>138</v>
      </c>
      <c r="AM35" s="633"/>
      <c r="AN35" s="633"/>
      <c r="AO35" s="658"/>
      <c r="AP35" s="221"/>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324</v>
      </c>
      <c r="CE35" s="668"/>
      <c r="CF35" s="668"/>
      <c r="CG35" s="668"/>
      <c r="CH35" s="668"/>
      <c r="CI35" s="668"/>
      <c r="CJ35" s="668"/>
      <c r="CK35" s="668"/>
      <c r="CL35" s="668"/>
      <c r="CM35" s="668"/>
      <c r="CN35" s="668"/>
      <c r="CO35" s="668"/>
      <c r="CP35" s="668"/>
      <c r="CQ35" s="669"/>
      <c r="CR35" s="629">
        <v>292882</v>
      </c>
      <c r="CS35" s="640"/>
      <c r="CT35" s="640"/>
      <c r="CU35" s="640"/>
      <c r="CV35" s="640"/>
      <c r="CW35" s="640"/>
      <c r="CX35" s="640"/>
      <c r="CY35" s="641"/>
      <c r="CZ35" s="632">
        <v>3.4</v>
      </c>
      <c r="DA35" s="642"/>
      <c r="DB35" s="642"/>
      <c r="DC35" s="643"/>
      <c r="DD35" s="635">
        <v>137509</v>
      </c>
      <c r="DE35" s="640"/>
      <c r="DF35" s="640"/>
      <c r="DG35" s="640"/>
      <c r="DH35" s="640"/>
      <c r="DI35" s="640"/>
      <c r="DJ35" s="640"/>
      <c r="DK35" s="641"/>
      <c r="DL35" s="635">
        <v>137509</v>
      </c>
      <c r="DM35" s="640"/>
      <c r="DN35" s="640"/>
      <c r="DO35" s="640"/>
      <c r="DP35" s="640"/>
      <c r="DQ35" s="640"/>
      <c r="DR35" s="640"/>
      <c r="DS35" s="640"/>
      <c r="DT35" s="640"/>
      <c r="DU35" s="640"/>
      <c r="DV35" s="641"/>
      <c r="DW35" s="632">
        <v>3.3</v>
      </c>
      <c r="DX35" s="642"/>
      <c r="DY35" s="642"/>
      <c r="DZ35" s="642"/>
      <c r="EA35" s="642"/>
      <c r="EB35" s="642"/>
      <c r="EC35" s="663"/>
    </row>
    <row r="36" spans="2:133" ht="11.25" customHeight="1">
      <c r="B36" s="626" t="s">
        <v>325</v>
      </c>
      <c r="C36" s="627"/>
      <c r="D36" s="627"/>
      <c r="E36" s="627"/>
      <c r="F36" s="627"/>
      <c r="G36" s="627"/>
      <c r="H36" s="627"/>
      <c r="I36" s="627"/>
      <c r="J36" s="627"/>
      <c r="K36" s="627"/>
      <c r="L36" s="627"/>
      <c r="M36" s="627"/>
      <c r="N36" s="627"/>
      <c r="O36" s="627"/>
      <c r="P36" s="627"/>
      <c r="Q36" s="628"/>
      <c r="R36" s="629">
        <v>104538</v>
      </c>
      <c r="S36" s="630"/>
      <c r="T36" s="630"/>
      <c r="U36" s="630"/>
      <c r="V36" s="630"/>
      <c r="W36" s="630"/>
      <c r="X36" s="630"/>
      <c r="Y36" s="631"/>
      <c r="Z36" s="656">
        <v>1.2</v>
      </c>
      <c r="AA36" s="656"/>
      <c r="AB36" s="656"/>
      <c r="AC36" s="656"/>
      <c r="AD36" s="657" t="s">
        <v>130</v>
      </c>
      <c r="AE36" s="657"/>
      <c r="AF36" s="657"/>
      <c r="AG36" s="657"/>
      <c r="AH36" s="657"/>
      <c r="AI36" s="657"/>
      <c r="AJ36" s="657"/>
      <c r="AK36" s="657"/>
      <c r="AL36" s="632" t="s">
        <v>138</v>
      </c>
      <c r="AM36" s="633"/>
      <c r="AN36" s="633"/>
      <c r="AO36" s="658"/>
      <c r="AP36" s="221"/>
      <c r="AQ36" s="679" t="s">
        <v>326</v>
      </c>
      <c r="AR36" s="680"/>
      <c r="AS36" s="680"/>
      <c r="AT36" s="680"/>
      <c r="AU36" s="680"/>
      <c r="AV36" s="680"/>
      <c r="AW36" s="680"/>
      <c r="AX36" s="680"/>
      <c r="AY36" s="681"/>
      <c r="AZ36" s="682">
        <v>968412</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63731</v>
      </c>
      <c r="BW36" s="683"/>
      <c r="BX36" s="683"/>
      <c r="BY36" s="683"/>
      <c r="BZ36" s="683"/>
      <c r="CA36" s="683"/>
      <c r="CB36" s="684"/>
      <c r="CD36" s="671" t="s">
        <v>328</v>
      </c>
      <c r="CE36" s="668"/>
      <c r="CF36" s="668"/>
      <c r="CG36" s="668"/>
      <c r="CH36" s="668"/>
      <c r="CI36" s="668"/>
      <c r="CJ36" s="668"/>
      <c r="CK36" s="668"/>
      <c r="CL36" s="668"/>
      <c r="CM36" s="668"/>
      <c r="CN36" s="668"/>
      <c r="CO36" s="668"/>
      <c r="CP36" s="668"/>
      <c r="CQ36" s="669"/>
      <c r="CR36" s="629">
        <v>1163119</v>
      </c>
      <c r="CS36" s="630"/>
      <c r="CT36" s="630"/>
      <c r="CU36" s="630"/>
      <c r="CV36" s="630"/>
      <c r="CW36" s="630"/>
      <c r="CX36" s="630"/>
      <c r="CY36" s="631"/>
      <c r="CZ36" s="632">
        <v>13.5</v>
      </c>
      <c r="DA36" s="642"/>
      <c r="DB36" s="642"/>
      <c r="DC36" s="643"/>
      <c r="DD36" s="635">
        <v>822774</v>
      </c>
      <c r="DE36" s="630"/>
      <c r="DF36" s="630"/>
      <c r="DG36" s="630"/>
      <c r="DH36" s="630"/>
      <c r="DI36" s="630"/>
      <c r="DJ36" s="630"/>
      <c r="DK36" s="631"/>
      <c r="DL36" s="635">
        <v>444877</v>
      </c>
      <c r="DM36" s="630"/>
      <c r="DN36" s="630"/>
      <c r="DO36" s="630"/>
      <c r="DP36" s="630"/>
      <c r="DQ36" s="630"/>
      <c r="DR36" s="630"/>
      <c r="DS36" s="630"/>
      <c r="DT36" s="630"/>
      <c r="DU36" s="630"/>
      <c r="DV36" s="631"/>
      <c r="DW36" s="632">
        <v>10.8</v>
      </c>
      <c r="DX36" s="642"/>
      <c r="DY36" s="642"/>
      <c r="DZ36" s="642"/>
      <c r="EA36" s="642"/>
      <c r="EB36" s="642"/>
      <c r="EC36" s="663"/>
    </row>
    <row r="37" spans="2:133" ht="11.25" customHeight="1">
      <c r="B37" s="626" t="s">
        <v>329</v>
      </c>
      <c r="C37" s="627"/>
      <c r="D37" s="627"/>
      <c r="E37" s="627"/>
      <c r="F37" s="627"/>
      <c r="G37" s="627"/>
      <c r="H37" s="627"/>
      <c r="I37" s="627"/>
      <c r="J37" s="627"/>
      <c r="K37" s="627"/>
      <c r="L37" s="627"/>
      <c r="M37" s="627"/>
      <c r="N37" s="627"/>
      <c r="O37" s="627"/>
      <c r="P37" s="627"/>
      <c r="Q37" s="628"/>
      <c r="R37" s="629">
        <v>47494</v>
      </c>
      <c r="S37" s="630"/>
      <c r="T37" s="630"/>
      <c r="U37" s="630"/>
      <c r="V37" s="630"/>
      <c r="W37" s="630"/>
      <c r="X37" s="630"/>
      <c r="Y37" s="631"/>
      <c r="Z37" s="656">
        <v>0.5</v>
      </c>
      <c r="AA37" s="656"/>
      <c r="AB37" s="656"/>
      <c r="AC37" s="656"/>
      <c r="AD37" s="657" t="s">
        <v>138</v>
      </c>
      <c r="AE37" s="657"/>
      <c r="AF37" s="657"/>
      <c r="AG37" s="657"/>
      <c r="AH37" s="657"/>
      <c r="AI37" s="657"/>
      <c r="AJ37" s="657"/>
      <c r="AK37" s="657"/>
      <c r="AL37" s="632" t="s">
        <v>130</v>
      </c>
      <c r="AM37" s="633"/>
      <c r="AN37" s="633"/>
      <c r="AO37" s="658"/>
      <c r="AQ37" s="664" t="s">
        <v>330</v>
      </c>
      <c r="AR37" s="665"/>
      <c r="AS37" s="665"/>
      <c r="AT37" s="665"/>
      <c r="AU37" s="665"/>
      <c r="AV37" s="665"/>
      <c r="AW37" s="665"/>
      <c r="AX37" s="665"/>
      <c r="AY37" s="666"/>
      <c r="AZ37" s="629">
        <v>378236</v>
      </c>
      <c r="BA37" s="630"/>
      <c r="BB37" s="630"/>
      <c r="BC37" s="630"/>
      <c r="BD37" s="640"/>
      <c r="BE37" s="640"/>
      <c r="BF37" s="667"/>
      <c r="BG37" s="671" t="s">
        <v>331</v>
      </c>
      <c r="BH37" s="668"/>
      <c r="BI37" s="668"/>
      <c r="BJ37" s="668"/>
      <c r="BK37" s="668"/>
      <c r="BL37" s="668"/>
      <c r="BM37" s="668"/>
      <c r="BN37" s="668"/>
      <c r="BO37" s="668"/>
      <c r="BP37" s="668"/>
      <c r="BQ37" s="668"/>
      <c r="BR37" s="668"/>
      <c r="BS37" s="668"/>
      <c r="BT37" s="668"/>
      <c r="BU37" s="669"/>
      <c r="BV37" s="629">
        <v>44893</v>
      </c>
      <c r="BW37" s="630"/>
      <c r="BX37" s="630"/>
      <c r="BY37" s="630"/>
      <c r="BZ37" s="630"/>
      <c r="CA37" s="630"/>
      <c r="CB37" s="670"/>
      <c r="CD37" s="671" t="s">
        <v>332</v>
      </c>
      <c r="CE37" s="668"/>
      <c r="CF37" s="668"/>
      <c r="CG37" s="668"/>
      <c r="CH37" s="668"/>
      <c r="CI37" s="668"/>
      <c r="CJ37" s="668"/>
      <c r="CK37" s="668"/>
      <c r="CL37" s="668"/>
      <c r="CM37" s="668"/>
      <c r="CN37" s="668"/>
      <c r="CO37" s="668"/>
      <c r="CP37" s="668"/>
      <c r="CQ37" s="669"/>
      <c r="CR37" s="629">
        <v>82047</v>
      </c>
      <c r="CS37" s="640"/>
      <c r="CT37" s="640"/>
      <c r="CU37" s="640"/>
      <c r="CV37" s="640"/>
      <c r="CW37" s="640"/>
      <c r="CX37" s="640"/>
      <c r="CY37" s="641"/>
      <c r="CZ37" s="632">
        <v>1</v>
      </c>
      <c r="DA37" s="642"/>
      <c r="DB37" s="642"/>
      <c r="DC37" s="643"/>
      <c r="DD37" s="635">
        <v>22047</v>
      </c>
      <c r="DE37" s="640"/>
      <c r="DF37" s="640"/>
      <c r="DG37" s="640"/>
      <c r="DH37" s="640"/>
      <c r="DI37" s="640"/>
      <c r="DJ37" s="640"/>
      <c r="DK37" s="641"/>
      <c r="DL37" s="635">
        <v>22047</v>
      </c>
      <c r="DM37" s="640"/>
      <c r="DN37" s="640"/>
      <c r="DO37" s="640"/>
      <c r="DP37" s="640"/>
      <c r="DQ37" s="640"/>
      <c r="DR37" s="640"/>
      <c r="DS37" s="640"/>
      <c r="DT37" s="640"/>
      <c r="DU37" s="640"/>
      <c r="DV37" s="641"/>
      <c r="DW37" s="632">
        <v>0.5</v>
      </c>
      <c r="DX37" s="642"/>
      <c r="DY37" s="642"/>
      <c r="DZ37" s="642"/>
      <c r="EA37" s="642"/>
      <c r="EB37" s="642"/>
      <c r="EC37" s="663"/>
    </row>
    <row r="38" spans="2:133" ht="11.25" customHeight="1">
      <c r="B38" s="626" t="s">
        <v>333</v>
      </c>
      <c r="C38" s="627"/>
      <c r="D38" s="627"/>
      <c r="E38" s="627"/>
      <c r="F38" s="627"/>
      <c r="G38" s="627"/>
      <c r="H38" s="627"/>
      <c r="I38" s="627"/>
      <c r="J38" s="627"/>
      <c r="K38" s="627"/>
      <c r="L38" s="627"/>
      <c r="M38" s="627"/>
      <c r="N38" s="627"/>
      <c r="O38" s="627"/>
      <c r="P38" s="627"/>
      <c r="Q38" s="628"/>
      <c r="R38" s="629">
        <v>244103</v>
      </c>
      <c r="S38" s="630"/>
      <c r="T38" s="630"/>
      <c r="U38" s="630"/>
      <c r="V38" s="630"/>
      <c r="W38" s="630"/>
      <c r="X38" s="630"/>
      <c r="Y38" s="631"/>
      <c r="Z38" s="656">
        <v>2.8</v>
      </c>
      <c r="AA38" s="656"/>
      <c r="AB38" s="656"/>
      <c r="AC38" s="656"/>
      <c r="AD38" s="657" t="s">
        <v>130</v>
      </c>
      <c r="AE38" s="657"/>
      <c r="AF38" s="657"/>
      <c r="AG38" s="657"/>
      <c r="AH38" s="657"/>
      <c r="AI38" s="657"/>
      <c r="AJ38" s="657"/>
      <c r="AK38" s="657"/>
      <c r="AL38" s="632" t="s">
        <v>130</v>
      </c>
      <c r="AM38" s="633"/>
      <c r="AN38" s="633"/>
      <c r="AO38" s="658"/>
      <c r="AQ38" s="664" t="s">
        <v>334</v>
      </c>
      <c r="AR38" s="665"/>
      <c r="AS38" s="665"/>
      <c r="AT38" s="665"/>
      <c r="AU38" s="665"/>
      <c r="AV38" s="665"/>
      <c r="AW38" s="665"/>
      <c r="AX38" s="665"/>
      <c r="AY38" s="666"/>
      <c r="AZ38" s="629">
        <v>106000</v>
      </c>
      <c r="BA38" s="630"/>
      <c r="BB38" s="630"/>
      <c r="BC38" s="630"/>
      <c r="BD38" s="640"/>
      <c r="BE38" s="640"/>
      <c r="BF38" s="667"/>
      <c r="BG38" s="671" t="s">
        <v>335</v>
      </c>
      <c r="BH38" s="668"/>
      <c r="BI38" s="668"/>
      <c r="BJ38" s="668"/>
      <c r="BK38" s="668"/>
      <c r="BL38" s="668"/>
      <c r="BM38" s="668"/>
      <c r="BN38" s="668"/>
      <c r="BO38" s="668"/>
      <c r="BP38" s="668"/>
      <c r="BQ38" s="668"/>
      <c r="BR38" s="668"/>
      <c r="BS38" s="668"/>
      <c r="BT38" s="668"/>
      <c r="BU38" s="669"/>
      <c r="BV38" s="629">
        <v>1650</v>
      </c>
      <c r="BW38" s="630"/>
      <c r="BX38" s="630"/>
      <c r="BY38" s="630"/>
      <c r="BZ38" s="630"/>
      <c r="CA38" s="630"/>
      <c r="CB38" s="670"/>
      <c r="CD38" s="671" t="s">
        <v>336</v>
      </c>
      <c r="CE38" s="668"/>
      <c r="CF38" s="668"/>
      <c r="CG38" s="668"/>
      <c r="CH38" s="668"/>
      <c r="CI38" s="668"/>
      <c r="CJ38" s="668"/>
      <c r="CK38" s="668"/>
      <c r="CL38" s="668"/>
      <c r="CM38" s="668"/>
      <c r="CN38" s="668"/>
      <c r="CO38" s="668"/>
      <c r="CP38" s="668"/>
      <c r="CQ38" s="669"/>
      <c r="CR38" s="629">
        <v>415624</v>
      </c>
      <c r="CS38" s="630"/>
      <c r="CT38" s="630"/>
      <c r="CU38" s="630"/>
      <c r="CV38" s="630"/>
      <c r="CW38" s="630"/>
      <c r="CX38" s="630"/>
      <c r="CY38" s="631"/>
      <c r="CZ38" s="632">
        <v>4.8</v>
      </c>
      <c r="DA38" s="642"/>
      <c r="DB38" s="642"/>
      <c r="DC38" s="643"/>
      <c r="DD38" s="635">
        <v>149149</v>
      </c>
      <c r="DE38" s="630"/>
      <c r="DF38" s="630"/>
      <c r="DG38" s="630"/>
      <c r="DH38" s="630"/>
      <c r="DI38" s="630"/>
      <c r="DJ38" s="630"/>
      <c r="DK38" s="631"/>
      <c r="DL38" s="635">
        <v>120521</v>
      </c>
      <c r="DM38" s="630"/>
      <c r="DN38" s="630"/>
      <c r="DO38" s="630"/>
      <c r="DP38" s="630"/>
      <c r="DQ38" s="630"/>
      <c r="DR38" s="630"/>
      <c r="DS38" s="630"/>
      <c r="DT38" s="630"/>
      <c r="DU38" s="630"/>
      <c r="DV38" s="631"/>
      <c r="DW38" s="632">
        <v>2.9</v>
      </c>
      <c r="DX38" s="642"/>
      <c r="DY38" s="642"/>
      <c r="DZ38" s="642"/>
      <c r="EA38" s="642"/>
      <c r="EB38" s="642"/>
      <c r="EC38" s="663"/>
    </row>
    <row r="39" spans="2:133" ht="11.25" customHeight="1">
      <c r="B39" s="626" t="s">
        <v>337</v>
      </c>
      <c r="C39" s="627"/>
      <c r="D39" s="627"/>
      <c r="E39" s="627"/>
      <c r="F39" s="627"/>
      <c r="G39" s="627"/>
      <c r="H39" s="627"/>
      <c r="I39" s="627"/>
      <c r="J39" s="627"/>
      <c r="K39" s="627"/>
      <c r="L39" s="627"/>
      <c r="M39" s="627"/>
      <c r="N39" s="627"/>
      <c r="O39" s="627"/>
      <c r="P39" s="627"/>
      <c r="Q39" s="628"/>
      <c r="R39" s="629">
        <v>230502</v>
      </c>
      <c r="S39" s="630"/>
      <c r="T39" s="630"/>
      <c r="U39" s="630"/>
      <c r="V39" s="630"/>
      <c r="W39" s="630"/>
      <c r="X39" s="630"/>
      <c r="Y39" s="631"/>
      <c r="Z39" s="656">
        <v>2.6</v>
      </c>
      <c r="AA39" s="656"/>
      <c r="AB39" s="656"/>
      <c r="AC39" s="656"/>
      <c r="AD39" s="657" t="s">
        <v>138</v>
      </c>
      <c r="AE39" s="657"/>
      <c r="AF39" s="657"/>
      <c r="AG39" s="657"/>
      <c r="AH39" s="657"/>
      <c r="AI39" s="657"/>
      <c r="AJ39" s="657"/>
      <c r="AK39" s="657"/>
      <c r="AL39" s="632" t="s">
        <v>130</v>
      </c>
      <c r="AM39" s="633"/>
      <c r="AN39" s="633"/>
      <c r="AO39" s="658"/>
      <c r="AQ39" s="664" t="s">
        <v>338</v>
      </c>
      <c r="AR39" s="665"/>
      <c r="AS39" s="665"/>
      <c r="AT39" s="665"/>
      <c r="AU39" s="665"/>
      <c r="AV39" s="665"/>
      <c r="AW39" s="665"/>
      <c r="AX39" s="665"/>
      <c r="AY39" s="666"/>
      <c r="AZ39" s="629">
        <v>40766</v>
      </c>
      <c r="BA39" s="630"/>
      <c r="BB39" s="630"/>
      <c r="BC39" s="630"/>
      <c r="BD39" s="640"/>
      <c r="BE39" s="640"/>
      <c r="BF39" s="667"/>
      <c r="BG39" s="671" t="s">
        <v>339</v>
      </c>
      <c r="BH39" s="668"/>
      <c r="BI39" s="668"/>
      <c r="BJ39" s="668"/>
      <c r="BK39" s="668"/>
      <c r="BL39" s="668"/>
      <c r="BM39" s="668"/>
      <c r="BN39" s="668"/>
      <c r="BO39" s="668"/>
      <c r="BP39" s="668"/>
      <c r="BQ39" s="668"/>
      <c r="BR39" s="668"/>
      <c r="BS39" s="668"/>
      <c r="BT39" s="668"/>
      <c r="BU39" s="669"/>
      <c r="BV39" s="629">
        <v>2376</v>
      </c>
      <c r="BW39" s="630"/>
      <c r="BX39" s="630"/>
      <c r="BY39" s="630"/>
      <c r="BZ39" s="630"/>
      <c r="CA39" s="630"/>
      <c r="CB39" s="670"/>
      <c r="CD39" s="671" t="s">
        <v>340</v>
      </c>
      <c r="CE39" s="668"/>
      <c r="CF39" s="668"/>
      <c r="CG39" s="668"/>
      <c r="CH39" s="668"/>
      <c r="CI39" s="668"/>
      <c r="CJ39" s="668"/>
      <c r="CK39" s="668"/>
      <c r="CL39" s="668"/>
      <c r="CM39" s="668"/>
      <c r="CN39" s="668"/>
      <c r="CO39" s="668"/>
      <c r="CP39" s="668"/>
      <c r="CQ39" s="669"/>
      <c r="CR39" s="629">
        <v>926500</v>
      </c>
      <c r="CS39" s="640"/>
      <c r="CT39" s="640"/>
      <c r="CU39" s="640"/>
      <c r="CV39" s="640"/>
      <c r="CW39" s="640"/>
      <c r="CX39" s="640"/>
      <c r="CY39" s="641"/>
      <c r="CZ39" s="632">
        <v>10.8</v>
      </c>
      <c r="DA39" s="642"/>
      <c r="DB39" s="642"/>
      <c r="DC39" s="643"/>
      <c r="DD39" s="635">
        <v>826500</v>
      </c>
      <c r="DE39" s="640"/>
      <c r="DF39" s="640"/>
      <c r="DG39" s="640"/>
      <c r="DH39" s="640"/>
      <c r="DI39" s="640"/>
      <c r="DJ39" s="640"/>
      <c r="DK39" s="641"/>
      <c r="DL39" s="635" t="s">
        <v>138</v>
      </c>
      <c r="DM39" s="640"/>
      <c r="DN39" s="640"/>
      <c r="DO39" s="640"/>
      <c r="DP39" s="640"/>
      <c r="DQ39" s="640"/>
      <c r="DR39" s="640"/>
      <c r="DS39" s="640"/>
      <c r="DT39" s="640"/>
      <c r="DU39" s="640"/>
      <c r="DV39" s="641"/>
      <c r="DW39" s="632" t="s">
        <v>138</v>
      </c>
      <c r="DX39" s="642"/>
      <c r="DY39" s="642"/>
      <c r="DZ39" s="642"/>
      <c r="EA39" s="642"/>
      <c r="EB39" s="642"/>
      <c r="EC39" s="663"/>
    </row>
    <row r="40" spans="2:133" ht="11.25" customHeight="1">
      <c r="B40" s="626" t="s">
        <v>341</v>
      </c>
      <c r="C40" s="627"/>
      <c r="D40" s="627"/>
      <c r="E40" s="627"/>
      <c r="F40" s="627"/>
      <c r="G40" s="627"/>
      <c r="H40" s="627"/>
      <c r="I40" s="627"/>
      <c r="J40" s="627"/>
      <c r="K40" s="627"/>
      <c r="L40" s="627"/>
      <c r="M40" s="627"/>
      <c r="N40" s="627"/>
      <c r="O40" s="627"/>
      <c r="P40" s="627"/>
      <c r="Q40" s="628"/>
      <c r="R40" s="629">
        <v>485822</v>
      </c>
      <c r="S40" s="630"/>
      <c r="T40" s="630"/>
      <c r="U40" s="630"/>
      <c r="V40" s="630"/>
      <c r="W40" s="630"/>
      <c r="X40" s="630"/>
      <c r="Y40" s="631"/>
      <c r="Z40" s="656">
        <v>5.5</v>
      </c>
      <c r="AA40" s="656"/>
      <c r="AB40" s="656"/>
      <c r="AC40" s="656"/>
      <c r="AD40" s="657" t="s">
        <v>130</v>
      </c>
      <c r="AE40" s="657"/>
      <c r="AF40" s="657"/>
      <c r="AG40" s="657"/>
      <c r="AH40" s="657"/>
      <c r="AI40" s="657"/>
      <c r="AJ40" s="657"/>
      <c r="AK40" s="657"/>
      <c r="AL40" s="632" t="s">
        <v>138</v>
      </c>
      <c r="AM40" s="633"/>
      <c r="AN40" s="633"/>
      <c r="AO40" s="658"/>
      <c r="AQ40" s="664" t="s">
        <v>342</v>
      </c>
      <c r="AR40" s="665"/>
      <c r="AS40" s="665"/>
      <c r="AT40" s="665"/>
      <c r="AU40" s="665"/>
      <c r="AV40" s="665"/>
      <c r="AW40" s="665"/>
      <c r="AX40" s="665"/>
      <c r="AY40" s="666"/>
      <c r="AZ40" s="629">
        <v>27786</v>
      </c>
      <c r="BA40" s="630"/>
      <c r="BB40" s="630"/>
      <c r="BC40" s="630"/>
      <c r="BD40" s="640"/>
      <c r="BE40" s="640"/>
      <c r="BF40" s="667"/>
      <c r="BG40" s="672" t="s">
        <v>343</v>
      </c>
      <c r="BH40" s="673"/>
      <c r="BI40" s="673"/>
      <c r="BJ40" s="673"/>
      <c r="BK40" s="673"/>
      <c r="BL40" s="222"/>
      <c r="BM40" s="668" t="s">
        <v>344</v>
      </c>
      <c r="BN40" s="668"/>
      <c r="BO40" s="668"/>
      <c r="BP40" s="668"/>
      <c r="BQ40" s="668"/>
      <c r="BR40" s="668"/>
      <c r="BS40" s="668"/>
      <c r="BT40" s="668"/>
      <c r="BU40" s="669"/>
      <c r="BV40" s="629">
        <v>96</v>
      </c>
      <c r="BW40" s="630"/>
      <c r="BX40" s="630"/>
      <c r="BY40" s="630"/>
      <c r="BZ40" s="630"/>
      <c r="CA40" s="630"/>
      <c r="CB40" s="670"/>
      <c r="CD40" s="671" t="s">
        <v>345</v>
      </c>
      <c r="CE40" s="668"/>
      <c r="CF40" s="668"/>
      <c r="CG40" s="668"/>
      <c r="CH40" s="668"/>
      <c r="CI40" s="668"/>
      <c r="CJ40" s="668"/>
      <c r="CK40" s="668"/>
      <c r="CL40" s="668"/>
      <c r="CM40" s="668"/>
      <c r="CN40" s="668"/>
      <c r="CO40" s="668"/>
      <c r="CP40" s="668"/>
      <c r="CQ40" s="669"/>
      <c r="CR40" s="629">
        <v>62638</v>
      </c>
      <c r="CS40" s="630"/>
      <c r="CT40" s="630"/>
      <c r="CU40" s="630"/>
      <c r="CV40" s="630"/>
      <c r="CW40" s="630"/>
      <c r="CX40" s="630"/>
      <c r="CY40" s="631"/>
      <c r="CZ40" s="632">
        <v>0.7</v>
      </c>
      <c r="DA40" s="642"/>
      <c r="DB40" s="642"/>
      <c r="DC40" s="643"/>
      <c r="DD40" s="635">
        <v>7438</v>
      </c>
      <c r="DE40" s="630"/>
      <c r="DF40" s="630"/>
      <c r="DG40" s="630"/>
      <c r="DH40" s="630"/>
      <c r="DI40" s="630"/>
      <c r="DJ40" s="630"/>
      <c r="DK40" s="631"/>
      <c r="DL40" s="635" t="s">
        <v>138</v>
      </c>
      <c r="DM40" s="630"/>
      <c r="DN40" s="630"/>
      <c r="DO40" s="630"/>
      <c r="DP40" s="630"/>
      <c r="DQ40" s="630"/>
      <c r="DR40" s="630"/>
      <c r="DS40" s="630"/>
      <c r="DT40" s="630"/>
      <c r="DU40" s="630"/>
      <c r="DV40" s="631"/>
      <c r="DW40" s="632" t="s">
        <v>138</v>
      </c>
      <c r="DX40" s="642"/>
      <c r="DY40" s="642"/>
      <c r="DZ40" s="642"/>
      <c r="EA40" s="642"/>
      <c r="EB40" s="642"/>
      <c r="EC40" s="663"/>
    </row>
    <row r="41" spans="2:133" ht="11.25" customHeight="1">
      <c r="B41" s="626" t="s">
        <v>346</v>
      </c>
      <c r="C41" s="627"/>
      <c r="D41" s="627"/>
      <c r="E41" s="627"/>
      <c r="F41" s="627"/>
      <c r="G41" s="627"/>
      <c r="H41" s="627"/>
      <c r="I41" s="627"/>
      <c r="J41" s="627"/>
      <c r="K41" s="627"/>
      <c r="L41" s="627"/>
      <c r="M41" s="627"/>
      <c r="N41" s="627"/>
      <c r="O41" s="627"/>
      <c r="P41" s="627"/>
      <c r="Q41" s="628"/>
      <c r="R41" s="629" t="s">
        <v>138</v>
      </c>
      <c r="S41" s="630"/>
      <c r="T41" s="630"/>
      <c r="U41" s="630"/>
      <c r="V41" s="630"/>
      <c r="W41" s="630"/>
      <c r="X41" s="630"/>
      <c r="Y41" s="631"/>
      <c r="Z41" s="656" t="s">
        <v>138</v>
      </c>
      <c r="AA41" s="656"/>
      <c r="AB41" s="656"/>
      <c r="AC41" s="656"/>
      <c r="AD41" s="657" t="s">
        <v>130</v>
      </c>
      <c r="AE41" s="657"/>
      <c r="AF41" s="657"/>
      <c r="AG41" s="657"/>
      <c r="AH41" s="657"/>
      <c r="AI41" s="657"/>
      <c r="AJ41" s="657"/>
      <c r="AK41" s="657"/>
      <c r="AL41" s="632" t="s">
        <v>130</v>
      </c>
      <c r="AM41" s="633"/>
      <c r="AN41" s="633"/>
      <c r="AO41" s="658"/>
      <c r="AQ41" s="664" t="s">
        <v>347</v>
      </c>
      <c r="AR41" s="665"/>
      <c r="AS41" s="665"/>
      <c r="AT41" s="665"/>
      <c r="AU41" s="665"/>
      <c r="AV41" s="665"/>
      <c r="AW41" s="665"/>
      <c r="AX41" s="665"/>
      <c r="AY41" s="666"/>
      <c r="AZ41" s="629">
        <v>102600</v>
      </c>
      <c r="BA41" s="630"/>
      <c r="BB41" s="630"/>
      <c r="BC41" s="630"/>
      <c r="BD41" s="640"/>
      <c r="BE41" s="640"/>
      <c r="BF41" s="667"/>
      <c r="BG41" s="672"/>
      <c r="BH41" s="673"/>
      <c r="BI41" s="673"/>
      <c r="BJ41" s="673"/>
      <c r="BK41" s="673"/>
      <c r="BL41" s="222"/>
      <c r="BM41" s="668" t="s">
        <v>348</v>
      </c>
      <c r="BN41" s="668"/>
      <c r="BO41" s="668"/>
      <c r="BP41" s="668"/>
      <c r="BQ41" s="668"/>
      <c r="BR41" s="668"/>
      <c r="BS41" s="668"/>
      <c r="BT41" s="668"/>
      <c r="BU41" s="669"/>
      <c r="BV41" s="629">
        <v>1</v>
      </c>
      <c r="BW41" s="630"/>
      <c r="BX41" s="630"/>
      <c r="BY41" s="630"/>
      <c r="BZ41" s="630"/>
      <c r="CA41" s="630"/>
      <c r="CB41" s="670"/>
      <c r="CD41" s="671" t="s">
        <v>349</v>
      </c>
      <c r="CE41" s="668"/>
      <c r="CF41" s="668"/>
      <c r="CG41" s="668"/>
      <c r="CH41" s="668"/>
      <c r="CI41" s="668"/>
      <c r="CJ41" s="668"/>
      <c r="CK41" s="668"/>
      <c r="CL41" s="668"/>
      <c r="CM41" s="668"/>
      <c r="CN41" s="668"/>
      <c r="CO41" s="668"/>
      <c r="CP41" s="668"/>
      <c r="CQ41" s="669"/>
      <c r="CR41" s="629" t="s">
        <v>138</v>
      </c>
      <c r="CS41" s="640"/>
      <c r="CT41" s="640"/>
      <c r="CU41" s="640"/>
      <c r="CV41" s="640"/>
      <c r="CW41" s="640"/>
      <c r="CX41" s="640"/>
      <c r="CY41" s="641"/>
      <c r="CZ41" s="632" t="s">
        <v>138</v>
      </c>
      <c r="DA41" s="642"/>
      <c r="DB41" s="642"/>
      <c r="DC41" s="643"/>
      <c r="DD41" s="635" t="s">
        <v>130</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c r="B42" s="626" t="s">
        <v>350</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56" t="s">
        <v>130</v>
      </c>
      <c r="AA42" s="656"/>
      <c r="AB42" s="656"/>
      <c r="AC42" s="656"/>
      <c r="AD42" s="657" t="s">
        <v>130</v>
      </c>
      <c r="AE42" s="657"/>
      <c r="AF42" s="657"/>
      <c r="AG42" s="657"/>
      <c r="AH42" s="657"/>
      <c r="AI42" s="657"/>
      <c r="AJ42" s="657"/>
      <c r="AK42" s="657"/>
      <c r="AL42" s="632" t="s">
        <v>138</v>
      </c>
      <c r="AM42" s="633"/>
      <c r="AN42" s="633"/>
      <c r="AO42" s="658"/>
      <c r="AQ42" s="676" t="s">
        <v>351</v>
      </c>
      <c r="AR42" s="677"/>
      <c r="AS42" s="677"/>
      <c r="AT42" s="677"/>
      <c r="AU42" s="677"/>
      <c r="AV42" s="677"/>
      <c r="AW42" s="677"/>
      <c r="AX42" s="677"/>
      <c r="AY42" s="678"/>
      <c r="AZ42" s="609">
        <v>313024</v>
      </c>
      <c r="BA42" s="644"/>
      <c r="BB42" s="644"/>
      <c r="BC42" s="644"/>
      <c r="BD42" s="610"/>
      <c r="BE42" s="610"/>
      <c r="BF42" s="659"/>
      <c r="BG42" s="674"/>
      <c r="BH42" s="675"/>
      <c r="BI42" s="675"/>
      <c r="BJ42" s="675"/>
      <c r="BK42" s="675"/>
      <c r="BL42" s="223"/>
      <c r="BM42" s="660" t="s">
        <v>352</v>
      </c>
      <c r="BN42" s="660"/>
      <c r="BO42" s="660"/>
      <c r="BP42" s="660"/>
      <c r="BQ42" s="660"/>
      <c r="BR42" s="660"/>
      <c r="BS42" s="660"/>
      <c r="BT42" s="660"/>
      <c r="BU42" s="661"/>
      <c r="BV42" s="609">
        <v>286</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1622760</v>
      </c>
      <c r="CS42" s="640"/>
      <c r="CT42" s="640"/>
      <c r="CU42" s="640"/>
      <c r="CV42" s="640"/>
      <c r="CW42" s="640"/>
      <c r="CX42" s="640"/>
      <c r="CY42" s="641"/>
      <c r="CZ42" s="632">
        <v>18.899999999999999</v>
      </c>
      <c r="DA42" s="642"/>
      <c r="DB42" s="642"/>
      <c r="DC42" s="643"/>
      <c r="DD42" s="635">
        <v>251360</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c r="B43" s="626" t="s">
        <v>354</v>
      </c>
      <c r="C43" s="627"/>
      <c r="D43" s="627"/>
      <c r="E43" s="627"/>
      <c r="F43" s="627"/>
      <c r="G43" s="627"/>
      <c r="H43" s="627"/>
      <c r="I43" s="627"/>
      <c r="J43" s="627"/>
      <c r="K43" s="627"/>
      <c r="L43" s="627"/>
      <c r="M43" s="627"/>
      <c r="N43" s="627"/>
      <c r="O43" s="627"/>
      <c r="P43" s="627"/>
      <c r="Q43" s="628"/>
      <c r="R43" s="629">
        <v>158322</v>
      </c>
      <c r="S43" s="630"/>
      <c r="T43" s="630"/>
      <c r="U43" s="630"/>
      <c r="V43" s="630"/>
      <c r="W43" s="630"/>
      <c r="X43" s="630"/>
      <c r="Y43" s="631"/>
      <c r="Z43" s="656">
        <v>1.8</v>
      </c>
      <c r="AA43" s="656"/>
      <c r="AB43" s="656"/>
      <c r="AC43" s="656"/>
      <c r="AD43" s="657" t="s">
        <v>130</v>
      </c>
      <c r="AE43" s="657"/>
      <c r="AF43" s="657"/>
      <c r="AG43" s="657"/>
      <c r="AH43" s="657"/>
      <c r="AI43" s="657"/>
      <c r="AJ43" s="657"/>
      <c r="AK43" s="657"/>
      <c r="AL43" s="632" t="s">
        <v>130</v>
      </c>
      <c r="AM43" s="633"/>
      <c r="AN43" s="633"/>
      <c r="AO43" s="658"/>
      <c r="BV43" s="224"/>
      <c r="BW43" s="224"/>
      <c r="BX43" s="224"/>
      <c r="BY43" s="224"/>
      <c r="BZ43" s="224"/>
      <c r="CA43" s="224"/>
      <c r="CB43" s="224"/>
      <c r="CD43" s="626" t="s">
        <v>355</v>
      </c>
      <c r="CE43" s="627"/>
      <c r="CF43" s="627"/>
      <c r="CG43" s="627"/>
      <c r="CH43" s="627"/>
      <c r="CI43" s="627"/>
      <c r="CJ43" s="627"/>
      <c r="CK43" s="627"/>
      <c r="CL43" s="627"/>
      <c r="CM43" s="627"/>
      <c r="CN43" s="627"/>
      <c r="CO43" s="627"/>
      <c r="CP43" s="627"/>
      <c r="CQ43" s="628"/>
      <c r="CR43" s="629">
        <v>31239</v>
      </c>
      <c r="CS43" s="640"/>
      <c r="CT43" s="640"/>
      <c r="CU43" s="640"/>
      <c r="CV43" s="640"/>
      <c r="CW43" s="640"/>
      <c r="CX43" s="640"/>
      <c r="CY43" s="641"/>
      <c r="CZ43" s="632">
        <v>0.4</v>
      </c>
      <c r="DA43" s="642"/>
      <c r="DB43" s="642"/>
      <c r="DC43" s="643"/>
      <c r="DD43" s="635">
        <v>31239</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c r="B44" s="606" t="s">
        <v>356</v>
      </c>
      <c r="C44" s="607"/>
      <c r="D44" s="607"/>
      <c r="E44" s="607"/>
      <c r="F44" s="607"/>
      <c r="G44" s="607"/>
      <c r="H44" s="607"/>
      <c r="I44" s="607"/>
      <c r="J44" s="607"/>
      <c r="K44" s="607"/>
      <c r="L44" s="607"/>
      <c r="M44" s="607"/>
      <c r="N44" s="607"/>
      <c r="O44" s="607"/>
      <c r="P44" s="607"/>
      <c r="Q44" s="608"/>
      <c r="R44" s="609">
        <v>8846059</v>
      </c>
      <c r="S44" s="644"/>
      <c r="T44" s="644"/>
      <c r="U44" s="644"/>
      <c r="V44" s="644"/>
      <c r="W44" s="644"/>
      <c r="X44" s="644"/>
      <c r="Y44" s="645"/>
      <c r="Z44" s="646">
        <v>100</v>
      </c>
      <c r="AA44" s="646"/>
      <c r="AB44" s="646"/>
      <c r="AC44" s="646"/>
      <c r="AD44" s="647">
        <v>3973121</v>
      </c>
      <c r="AE44" s="647"/>
      <c r="AF44" s="647"/>
      <c r="AG44" s="647"/>
      <c r="AH44" s="647"/>
      <c r="AI44" s="647"/>
      <c r="AJ44" s="647"/>
      <c r="AK44" s="647"/>
      <c r="AL44" s="612">
        <v>100</v>
      </c>
      <c r="AM44" s="648"/>
      <c r="AN44" s="648"/>
      <c r="AO44" s="649"/>
      <c r="CD44" s="650" t="s">
        <v>302</v>
      </c>
      <c r="CE44" s="651"/>
      <c r="CF44" s="626" t="s">
        <v>357</v>
      </c>
      <c r="CG44" s="627"/>
      <c r="CH44" s="627"/>
      <c r="CI44" s="627"/>
      <c r="CJ44" s="627"/>
      <c r="CK44" s="627"/>
      <c r="CL44" s="627"/>
      <c r="CM44" s="627"/>
      <c r="CN44" s="627"/>
      <c r="CO44" s="627"/>
      <c r="CP44" s="627"/>
      <c r="CQ44" s="628"/>
      <c r="CR44" s="629">
        <v>1582391</v>
      </c>
      <c r="CS44" s="630"/>
      <c r="CT44" s="630"/>
      <c r="CU44" s="630"/>
      <c r="CV44" s="630"/>
      <c r="CW44" s="630"/>
      <c r="CX44" s="630"/>
      <c r="CY44" s="631"/>
      <c r="CZ44" s="632">
        <v>18.399999999999999</v>
      </c>
      <c r="DA44" s="633"/>
      <c r="DB44" s="633"/>
      <c r="DC44" s="634"/>
      <c r="DD44" s="635">
        <v>210991</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358</v>
      </c>
      <c r="CG45" s="627"/>
      <c r="CH45" s="627"/>
      <c r="CI45" s="627"/>
      <c r="CJ45" s="627"/>
      <c r="CK45" s="627"/>
      <c r="CL45" s="627"/>
      <c r="CM45" s="627"/>
      <c r="CN45" s="627"/>
      <c r="CO45" s="627"/>
      <c r="CP45" s="627"/>
      <c r="CQ45" s="628"/>
      <c r="CR45" s="629">
        <v>465607</v>
      </c>
      <c r="CS45" s="640"/>
      <c r="CT45" s="640"/>
      <c r="CU45" s="640"/>
      <c r="CV45" s="640"/>
      <c r="CW45" s="640"/>
      <c r="CX45" s="640"/>
      <c r="CY45" s="641"/>
      <c r="CZ45" s="632">
        <v>5.4</v>
      </c>
      <c r="DA45" s="642"/>
      <c r="DB45" s="642"/>
      <c r="DC45" s="643"/>
      <c r="DD45" s="635">
        <v>16026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360</v>
      </c>
      <c r="CG46" s="627"/>
      <c r="CH46" s="627"/>
      <c r="CI46" s="627"/>
      <c r="CJ46" s="627"/>
      <c r="CK46" s="627"/>
      <c r="CL46" s="627"/>
      <c r="CM46" s="627"/>
      <c r="CN46" s="627"/>
      <c r="CO46" s="627"/>
      <c r="CP46" s="627"/>
      <c r="CQ46" s="628"/>
      <c r="CR46" s="629">
        <v>1116784</v>
      </c>
      <c r="CS46" s="630"/>
      <c r="CT46" s="630"/>
      <c r="CU46" s="630"/>
      <c r="CV46" s="630"/>
      <c r="CW46" s="630"/>
      <c r="CX46" s="630"/>
      <c r="CY46" s="631"/>
      <c r="CZ46" s="632">
        <v>13</v>
      </c>
      <c r="DA46" s="633"/>
      <c r="DB46" s="633"/>
      <c r="DC46" s="634"/>
      <c r="DD46" s="635">
        <v>194965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v>40369</v>
      </c>
      <c r="CS47" s="640"/>
      <c r="CT47" s="640"/>
      <c r="CU47" s="640"/>
      <c r="CV47" s="640"/>
      <c r="CW47" s="640"/>
      <c r="CX47" s="640"/>
      <c r="CY47" s="641"/>
      <c r="CZ47" s="632">
        <v>0.5</v>
      </c>
      <c r="DA47" s="642"/>
      <c r="DB47" s="642"/>
      <c r="DC47" s="643"/>
      <c r="DD47" s="635">
        <v>40369</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130</v>
      </c>
      <c r="CS48" s="630"/>
      <c r="CT48" s="630"/>
      <c r="CU48" s="630"/>
      <c r="CV48" s="630"/>
      <c r="CW48" s="630"/>
      <c r="CX48" s="630"/>
      <c r="CY48" s="631"/>
      <c r="CZ48" s="632" t="s">
        <v>130</v>
      </c>
      <c r="DA48" s="633"/>
      <c r="DB48" s="633"/>
      <c r="DC48" s="634"/>
      <c r="DD48" s="635" t="s">
        <v>130</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365</v>
      </c>
      <c r="CE49" s="607"/>
      <c r="CF49" s="607"/>
      <c r="CG49" s="607"/>
      <c r="CH49" s="607"/>
      <c r="CI49" s="607"/>
      <c r="CJ49" s="607"/>
      <c r="CK49" s="607"/>
      <c r="CL49" s="607"/>
      <c r="CM49" s="607"/>
      <c r="CN49" s="607"/>
      <c r="CO49" s="607"/>
      <c r="CP49" s="607"/>
      <c r="CQ49" s="608"/>
      <c r="CR49" s="609">
        <v>8602492</v>
      </c>
      <c r="CS49" s="610"/>
      <c r="CT49" s="610"/>
      <c r="CU49" s="610"/>
      <c r="CV49" s="610"/>
      <c r="CW49" s="610"/>
      <c r="CX49" s="610"/>
      <c r="CY49" s="611"/>
      <c r="CZ49" s="612">
        <v>100</v>
      </c>
      <c r="DA49" s="613"/>
      <c r="DB49" s="613"/>
      <c r="DC49" s="614"/>
      <c r="DD49" s="615">
        <v>4775985</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19" t="s">
        <v>366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367</v>
      </c>
      <c r="DK2" s="1121"/>
      <c r="DL2" s="1121"/>
      <c r="DM2" s="1121"/>
      <c r="DN2" s="1121"/>
      <c r="DO2" s="1122"/>
      <c r="DP2" s="231"/>
      <c r="DQ2" s="1120" t="s">
        <v>368</v>
      </c>
      <c r="DR2" s="1121"/>
      <c r="DS2" s="1121"/>
      <c r="DT2" s="1121"/>
      <c r="DU2" s="1121"/>
      <c r="DV2" s="1121"/>
      <c r="DW2" s="1121"/>
      <c r="DX2" s="1121"/>
      <c r="DY2" s="1121"/>
      <c r="DZ2" s="1122"/>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8" t="s">
        <v>369</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c r="A5" s="1024" t="s">
        <v>371</v>
      </c>
      <c r="B5" s="1025"/>
      <c r="C5" s="1025"/>
      <c r="D5" s="1025"/>
      <c r="E5" s="1025"/>
      <c r="F5" s="1025"/>
      <c r="G5" s="1025"/>
      <c r="H5" s="1025"/>
      <c r="I5" s="1025"/>
      <c r="J5" s="1025"/>
      <c r="K5" s="1025"/>
      <c r="L5" s="1025"/>
      <c r="M5" s="1025"/>
      <c r="N5" s="1025"/>
      <c r="O5" s="1025"/>
      <c r="P5" s="1026"/>
      <c r="Q5" s="1030" t="s">
        <v>372</v>
      </c>
      <c r="R5" s="1031"/>
      <c r="S5" s="1031"/>
      <c r="T5" s="1031"/>
      <c r="U5" s="1032"/>
      <c r="V5" s="1030" t="s">
        <v>373</v>
      </c>
      <c r="W5" s="1031"/>
      <c r="X5" s="1031"/>
      <c r="Y5" s="1031"/>
      <c r="Z5" s="1032"/>
      <c r="AA5" s="1030" t="s">
        <v>374</v>
      </c>
      <c r="AB5" s="1031"/>
      <c r="AC5" s="1031"/>
      <c r="AD5" s="1031"/>
      <c r="AE5" s="1031"/>
      <c r="AF5" s="1123" t="s">
        <v>375</v>
      </c>
      <c r="AG5" s="1031"/>
      <c r="AH5" s="1031"/>
      <c r="AI5" s="1031"/>
      <c r="AJ5" s="1044"/>
      <c r="AK5" s="1031" t="s">
        <v>376</v>
      </c>
      <c r="AL5" s="1031"/>
      <c r="AM5" s="1031"/>
      <c r="AN5" s="1031"/>
      <c r="AO5" s="1032"/>
      <c r="AP5" s="1030" t="s">
        <v>377</v>
      </c>
      <c r="AQ5" s="1031"/>
      <c r="AR5" s="1031"/>
      <c r="AS5" s="1031"/>
      <c r="AT5" s="1032"/>
      <c r="AU5" s="1030" t="s">
        <v>378</v>
      </c>
      <c r="AV5" s="1031"/>
      <c r="AW5" s="1031"/>
      <c r="AX5" s="1031"/>
      <c r="AY5" s="1044"/>
      <c r="AZ5" s="235"/>
      <c r="BA5" s="235"/>
      <c r="BB5" s="235"/>
      <c r="BC5" s="235"/>
      <c r="BD5" s="235"/>
      <c r="BE5" s="236"/>
      <c r="BF5" s="236"/>
      <c r="BG5" s="236"/>
      <c r="BH5" s="236"/>
      <c r="BI5" s="236"/>
      <c r="BJ5" s="236"/>
      <c r="BK5" s="236"/>
      <c r="BL5" s="236"/>
      <c r="BM5" s="236"/>
      <c r="BN5" s="236"/>
      <c r="BO5" s="236"/>
      <c r="BP5" s="236"/>
      <c r="BQ5" s="1024" t="s">
        <v>379</v>
      </c>
      <c r="BR5" s="1025"/>
      <c r="BS5" s="1025"/>
      <c r="BT5" s="1025"/>
      <c r="BU5" s="1025"/>
      <c r="BV5" s="1025"/>
      <c r="BW5" s="1025"/>
      <c r="BX5" s="1025"/>
      <c r="BY5" s="1025"/>
      <c r="BZ5" s="1025"/>
      <c r="CA5" s="1025"/>
      <c r="CB5" s="1025"/>
      <c r="CC5" s="1025"/>
      <c r="CD5" s="1025"/>
      <c r="CE5" s="1025"/>
      <c r="CF5" s="1025"/>
      <c r="CG5" s="1026"/>
      <c r="CH5" s="1030" t="s">
        <v>380</v>
      </c>
      <c r="CI5" s="1031"/>
      <c r="CJ5" s="1031"/>
      <c r="CK5" s="1031"/>
      <c r="CL5" s="1032"/>
      <c r="CM5" s="1030" t="s">
        <v>381</v>
      </c>
      <c r="CN5" s="1031"/>
      <c r="CO5" s="1031"/>
      <c r="CP5" s="1031"/>
      <c r="CQ5" s="1032"/>
      <c r="CR5" s="1030" t="s">
        <v>382</v>
      </c>
      <c r="CS5" s="1031"/>
      <c r="CT5" s="1031"/>
      <c r="CU5" s="1031"/>
      <c r="CV5" s="1032"/>
      <c r="CW5" s="1030" t="s">
        <v>383</v>
      </c>
      <c r="CX5" s="1031"/>
      <c r="CY5" s="1031"/>
      <c r="CZ5" s="1031"/>
      <c r="DA5" s="1032"/>
      <c r="DB5" s="1030" t="s">
        <v>384</v>
      </c>
      <c r="DC5" s="1031"/>
      <c r="DD5" s="1031"/>
      <c r="DE5" s="1031"/>
      <c r="DF5" s="1032"/>
      <c r="DG5" s="1113" t="s">
        <v>385</v>
      </c>
      <c r="DH5" s="1114"/>
      <c r="DI5" s="1114"/>
      <c r="DJ5" s="1114"/>
      <c r="DK5" s="1115"/>
      <c r="DL5" s="1113" t="s">
        <v>386</v>
      </c>
      <c r="DM5" s="1114"/>
      <c r="DN5" s="1114"/>
      <c r="DO5" s="1114"/>
      <c r="DP5" s="1115"/>
      <c r="DQ5" s="1030" t="s">
        <v>387</v>
      </c>
      <c r="DR5" s="1031"/>
      <c r="DS5" s="1031"/>
      <c r="DT5" s="1031"/>
      <c r="DU5" s="1032"/>
      <c r="DV5" s="1030" t="s">
        <v>378</v>
      </c>
      <c r="DW5" s="1031"/>
      <c r="DX5" s="1031"/>
      <c r="DY5" s="1031"/>
      <c r="DZ5" s="1044"/>
      <c r="EA5" s="237"/>
    </row>
    <row r="6" spans="1:131" s="23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c r="A7" s="239">
        <v>1</v>
      </c>
      <c r="B7" s="1076" t="s">
        <v>388</v>
      </c>
      <c r="C7" s="1077"/>
      <c r="D7" s="1077"/>
      <c r="E7" s="1077"/>
      <c r="F7" s="1077"/>
      <c r="G7" s="1077"/>
      <c r="H7" s="1077"/>
      <c r="I7" s="1077"/>
      <c r="J7" s="1077"/>
      <c r="K7" s="1077"/>
      <c r="L7" s="1077"/>
      <c r="M7" s="1077"/>
      <c r="N7" s="1077"/>
      <c r="O7" s="1077"/>
      <c r="P7" s="1078"/>
      <c r="Q7" s="1131">
        <v>8846</v>
      </c>
      <c r="R7" s="1132"/>
      <c r="S7" s="1132"/>
      <c r="T7" s="1132"/>
      <c r="U7" s="1132"/>
      <c r="V7" s="1132">
        <v>8602</v>
      </c>
      <c r="W7" s="1132"/>
      <c r="X7" s="1132"/>
      <c r="Y7" s="1132"/>
      <c r="Z7" s="1132"/>
      <c r="AA7" s="1132">
        <v>244</v>
      </c>
      <c r="AB7" s="1132"/>
      <c r="AC7" s="1132"/>
      <c r="AD7" s="1132"/>
      <c r="AE7" s="1133"/>
      <c r="AF7" s="1134">
        <v>155</v>
      </c>
      <c r="AG7" s="1135"/>
      <c r="AH7" s="1135"/>
      <c r="AI7" s="1135"/>
      <c r="AJ7" s="1136"/>
      <c r="AK7" s="1137">
        <v>47</v>
      </c>
      <c r="AL7" s="1138"/>
      <c r="AM7" s="1138"/>
      <c r="AN7" s="1138"/>
      <c r="AO7" s="1138"/>
      <c r="AP7" s="1138">
        <v>6266</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c r="BT7" s="1129"/>
      <c r="BU7" s="1129"/>
      <c r="BV7" s="1129"/>
      <c r="BW7" s="1129"/>
      <c r="BX7" s="1129"/>
      <c r="BY7" s="1129"/>
      <c r="BZ7" s="1129"/>
      <c r="CA7" s="1129"/>
      <c r="CB7" s="1129"/>
      <c r="CC7" s="1129"/>
      <c r="CD7" s="1129"/>
      <c r="CE7" s="1129"/>
      <c r="CF7" s="1129"/>
      <c r="CG7" s="1141"/>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7"/>
    </row>
    <row r="8" spans="1:131" s="238" customFormat="1" ht="26.25" customHeight="1">
      <c r="A8" s="241">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7"/>
    </row>
    <row r="9" spans="1:131" s="238" customFormat="1" ht="26.25" customHeight="1">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389</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c r="A23" s="243" t="s">
        <v>390</v>
      </c>
      <c r="B23" s="966" t="s">
        <v>391</v>
      </c>
      <c r="C23" s="967"/>
      <c r="D23" s="967"/>
      <c r="E23" s="967"/>
      <c r="F23" s="967"/>
      <c r="G23" s="967"/>
      <c r="H23" s="967"/>
      <c r="I23" s="967"/>
      <c r="J23" s="967"/>
      <c r="K23" s="967"/>
      <c r="L23" s="967"/>
      <c r="M23" s="967"/>
      <c r="N23" s="967"/>
      <c r="O23" s="967"/>
      <c r="P23" s="977"/>
      <c r="Q23" s="1096">
        <v>8846</v>
      </c>
      <c r="R23" s="1090"/>
      <c r="S23" s="1090"/>
      <c r="T23" s="1090"/>
      <c r="U23" s="1090"/>
      <c r="V23" s="1090">
        <v>8602</v>
      </c>
      <c r="W23" s="1090"/>
      <c r="X23" s="1090"/>
      <c r="Y23" s="1090"/>
      <c r="Z23" s="1090"/>
      <c r="AA23" s="1090">
        <v>244</v>
      </c>
      <c r="AB23" s="1090"/>
      <c r="AC23" s="1090"/>
      <c r="AD23" s="1090"/>
      <c r="AE23" s="1097"/>
      <c r="AF23" s="1098">
        <v>155</v>
      </c>
      <c r="AG23" s="1090"/>
      <c r="AH23" s="1090"/>
      <c r="AI23" s="1090"/>
      <c r="AJ23" s="1099"/>
      <c r="AK23" s="1100"/>
      <c r="AL23" s="1101"/>
      <c r="AM23" s="1101"/>
      <c r="AN23" s="1101"/>
      <c r="AO23" s="1101"/>
      <c r="AP23" s="1090">
        <v>6266</v>
      </c>
      <c r="AQ23" s="1090"/>
      <c r="AR23" s="1090"/>
      <c r="AS23" s="1090"/>
      <c r="AT23" s="1090"/>
      <c r="AU23" s="1091"/>
      <c r="AV23" s="1091"/>
      <c r="AW23" s="1091"/>
      <c r="AX23" s="1091"/>
      <c r="AY23" s="1092"/>
      <c r="AZ23" s="1093" t="s">
        <v>392</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c r="A24" s="1089" t="s">
        <v>393</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c r="A25" s="1088" t="s">
        <v>394</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c r="A26" s="1024" t="s">
        <v>371</v>
      </c>
      <c r="B26" s="1025"/>
      <c r="C26" s="1025"/>
      <c r="D26" s="1025"/>
      <c r="E26" s="1025"/>
      <c r="F26" s="1025"/>
      <c r="G26" s="1025"/>
      <c r="H26" s="1025"/>
      <c r="I26" s="1025"/>
      <c r="J26" s="1025"/>
      <c r="K26" s="1025"/>
      <c r="L26" s="1025"/>
      <c r="M26" s="1025"/>
      <c r="N26" s="1025"/>
      <c r="O26" s="1025"/>
      <c r="P26" s="1026"/>
      <c r="Q26" s="1030" t="s">
        <v>395</v>
      </c>
      <c r="R26" s="1031"/>
      <c r="S26" s="1031"/>
      <c r="T26" s="1031"/>
      <c r="U26" s="1032"/>
      <c r="V26" s="1030" t="s">
        <v>396</v>
      </c>
      <c r="W26" s="1031"/>
      <c r="X26" s="1031"/>
      <c r="Y26" s="1031"/>
      <c r="Z26" s="1032"/>
      <c r="AA26" s="1030" t="s">
        <v>397</v>
      </c>
      <c r="AB26" s="1031"/>
      <c r="AC26" s="1031"/>
      <c r="AD26" s="1031"/>
      <c r="AE26" s="1031"/>
      <c r="AF26" s="1084" t="s">
        <v>398</v>
      </c>
      <c r="AG26" s="1037"/>
      <c r="AH26" s="1037"/>
      <c r="AI26" s="1037"/>
      <c r="AJ26" s="1085"/>
      <c r="AK26" s="1031" t="s">
        <v>399</v>
      </c>
      <c r="AL26" s="1031"/>
      <c r="AM26" s="1031"/>
      <c r="AN26" s="1031"/>
      <c r="AO26" s="1032"/>
      <c r="AP26" s="1030" t="s">
        <v>400</v>
      </c>
      <c r="AQ26" s="1031"/>
      <c r="AR26" s="1031"/>
      <c r="AS26" s="1031"/>
      <c r="AT26" s="1032"/>
      <c r="AU26" s="1030" t="s">
        <v>401</v>
      </c>
      <c r="AV26" s="1031"/>
      <c r="AW26" s="1031"/>
      <c r="AX26" s="1031"/>
      <c r="AY26" s="1032"/>
      <c r="AZ26" s="1030" t="s">
        <v>402</v>
      </c>
      <c r="BA26" s="1031"/>
      <c r="BB26" s="1031"/>
      <c r="BC26" s="1031"/>
      <c r="BD26" s="1032"/>
      <c r="BE26" s="1030" t="s">
        <v>378</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c r="A28" s="245">
        <v>1</v>
      </c>
      <c r="B28" s="1076" t="s">
        <v>403</v>
      </c>
      <c r="C28" s="1077"/>
      <c r="D28" s="1077"/>
      <c r="E28" s="1077"/>
      <c r="F28" s="1077"/>
      <c r="G28" s="1077"/>
      <c r="H28" s="1077"/>
      <c r="I28" s="1077"/>
      <c r="J28" s="1077"/>
      <c r="K28" s="1077"/>
      <c r="L28" s="1077"/>
      <c r="M28" s="1077"/>
      <c r="N28" s="1077"/>
      <c r="O28" s="1077"/>
      <c r="P28" s="1078"/>
      <c r="Q28" s="1079">
        <v>1145</v>
      </c>
      <c r="R28" s="1080"/>
      <c r="S28" s="1080"/>
      <c r="T28" s="1080"/>
      <c r="U28" s="1080"/>
      <c r="V28" s="1080">
        <v>1081</v>
      </c>
      <c r="W28" s="1080"/>
      <c r="X28" s="1080"/>
      <c r="Y28" s="1080"/>
      <c r="Z28" s="1080"/>
      <c r="AA28" s="1080">
        <v>64</v>
      </c>
      <c r="AB28" s="1080"/>
      <c r="AC28" s="1080"/>
      <c r="AD28" s="1080"/>
      <c r="AE28" s="1081"/>
      <c r="AF28" s="1082">
        <v>9</v>
      </c>
      <c r="AG28" s="1080"/>
      <c r="AH28" s="1080"/>
      <c r="AI28" s="1080"/>
      <c r="AJ28" s="1083"/>
      <c r="AK28" s="1071">
        <v>103</v>
      </c>
      <c r="AL28" s="1072"/>
      <c r="AM28" s="1072"/>
      <c r="AN28" s="1072"/>
      <c r="AO28" s="1072"/>
      <c r="AP28" s="1072" t="s">
        <v>520</v>
      </c>
      <c r="AQ28" s="1072"/>
      <c r="AR28" s="1072"/>
      <c r="AS28" s="1072"/>
      <c r="AT28" s="1072"/>
      <c r="AU28" s="1072" t="s">
        <v>520</v>
      </c>
      <c r="AV28" s="1072"/>
      <c r="AW28" s="1072"/>
      <c r="AX28" s="1072"/>
      <c r="AY28" s="1072"/>
      <c r="AZ28" s="1073" t="s">
        <v>520</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c r="A29" s="245">
        <v>2</v>
      </c>
      <c r="B29" s="1059" t="s">
        <v>404</v>
      </c>
      <c r="C29" s="1060"/>
      <c r="D29" s="1060"/>
      <c r="E29" s="1060"/>
      <c r="F29" s="1060"/>
      <c r="G29" s="1060"/>
      <c r="H29" s="1060"/>
      <c r="I29" s="1060"/>
      <c r="J29" s="1060"/>
      <c r="K29" s="1060"/>
      <c r="L29" s="1060"/>
      <c r="M29" s="1060"/>
      <c r="N29" s="1060"/>
      <c r="O29" s="1060"/>
      <c r="P29" s="1061"/>
      <c r="Q29" s="1067">
        <v>1094</v>
      </c>
      <c r="R29" s="1068"/>
      <c r="S29" s="1068"/>
      <c r="T29" s="1068"/>
      <c r="U29" s="1068"/>
      <c r="V29" s="1068">
        <v>1075</v>
      </c>
      <c r="W29" s="1068"/>
      <c r="X29" s="1068"/>
      <c r="Y29" s="1068"/>
      <c r="Z29" s="1068"/>
      <c r="AA29" s="1068">
        <v>19</v>
      </c>
      <c r="AB29" s="1068"/>
      <c r="AC29" s="1068"/>
      <c r="AD29" s="1068"/>
      <c r="AE29" s="1069"/>
      <c r="AF29" s="1064">
        <v>19</v>
      </c>
      <c r="AG29" s="1065"/>
      <c r="AH29" s="1065"/>
      <c r="AI29" s="1065"/>
      <c r="AJ29" s="1066"/>
      <c r="AK29" s="1009">
        <v>194</v>
      </c>
      <c r="AL29" s="1000"/>
      <c r="AM29" s="1000"/>
      <c r="AN29" s="1000"/>
      <c r="AO29" s="1000"/>
      <c r="AP29" s="1000" t="s">
        <v>520</v>
      </c>
      <c r="AQ29" s="1000"/>
      <c r="AR29" s="1000"/>
      <c r="AS29" s="1000"/>
      <c r="AT29" s="1000"/>
      <c r="AU29" s="1000" t="s">
        <v>520</v>
      </c>
      <c r="AV29" s="1000"/>
      <c r="AW29" s="1000"/>
      <c r="AX29" s="1000"/>
      <c r="AY29" s="1000"/>
      <c r="AZ29" s="1070" t="s">
        <v>520</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c r="A30" s="245">
        <v>3</v>
      </c>
      <c r="B30" s="1059" t="s">
        <v>405</v>
      </c>
      <c r="C30" s="1060"/>
      <c r="D30" s="1060"/>
      <c r="E30" s="1060"/>
      <c r="F30" s="1060"/>
      <c r="G30" s="1060"/>
      <c r="H30" s="1060"/>
      <c r="I30" s="1060"/>
      <c r="J30" s="1060"/>
      <c r="K30" s="1060"/>
      <c r="L30" s="1060"/>
      <c r="M30" s="1060"/>
      <c r="N30" s="1060"/>
      <c r="O30" s="1060"/>
      <c r="P30" s="1061"/>
      <c r="Q30" s="1067">
        <v>122</v>
      </c>
      <c r="R30" s="1068"/>
      <c r="S30" s="1068"/>
      <c r="T30" s="1068"/>
      <c r="U30" s="1068"/>
      <c r="V30" s="1068">
        <v>122</v>
      </c>
      <c r="W30" s="1068"/>
      <c r="X30" s="1068"/>
      <c r="Y30" s="1068"/>
      <c r="Z30" s="1068"/>
      <c r="AA30" s="1068">
        <v>0</v>
      </c>
      <c r="AB30" s="1068"/>
      <c r="AC30" s="1068"/>
      <c r="AD30" s="1068"/>
      <c r="AE30" s="1069"/>
      <c r="AF30" s="1064">
        <v>0</v>
      </c>
      <c r="AG30" s="1065"/>
      <c r="AH30" s="1065"/>
      <c r="AI30" s="1065"/>
      <c r="AJ30" s="1066"/>
      <c r="AK30" s="1009">
        <v>35</v>
      </c>
      <c r="AL30" s="1000"/>
      <c r="AM30" s="1000"/>
      <c r="AN30" s="1000"/>
      <c r="AO30" s="1000"/>
      <c r="AP30" s="1000" t="s">
        <v>520</v>
      </c>
      <c r="AQ30" s="1000"/>
      <c r="AR30" s="1000"/>
      <c r="AS30" s="1000"/>
      <c r="AT30" s="1000"/>
      <c r="AU30" s="1000" t="s">
        <v>520</v>
      </c>
      <c r="AV30" s="1000"/>
      <c r="AW30" s="1000"/>
      <c r="AX30" s="1000"/>
      <c r="AY30" s="1000"/>
      <c r="AZ30" s="1070" t="s">
        <v>520</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c r="A31" s="245">
        <v>4</v>
      </c>
      <c r="B31" s="1059" t="s">
        <v>406</v>
      </c>
      <c r="C31" s="1060"/>
      <c r="D31" s="1060"/>
      <c r="E31" s="1060"/>
      <c r="F31" s="1060"/>
      <c r="G31" s="1060"/>
      <c r="H31" s="1060"/>
      <c r="I31" s="1060"/>
      <c r="J31" s="1060"/>
      <c r="K31" s="1060"/>
      <c r="L31" s="1060"/>
      <c r="M31" s="1060"/>
      <c r="N31" s="1060"/>
      <c r="O31" s="1060"/>
      <c r="P31" s="1061"/>
      <c r="Q31" s="1067">
        <v>441</v>
      </c>
      <c r="R31" s="1068"/>
      <c r="S31" s="1068"/>
      <c r="T31" s="1068"/>
      <c r="U31" s="1068"/>
      <c r="V31" s="1068">
        <v>411</v>
      </c>
      <c r="W31" s="1068"/>
      <c r="X31" s="1068"/>
      <c r="Y31" s="1068"/>
      <c r="Z31" s="1068"/>
      <c r="AA31" s="1068">
        <v>30</v>
      </c>
      <c r="AB31" s="1068"/>
      <c r="AC31" s="1068"/>
      <c r="AD31" s="1068"/>
      <c r="AE31" s="1069"/>
      <c r="AF31" s="1064">
        <v>26</v>
      </c>
      <c r="AG31" s="1065"/>
      <c r="AH31" s="1065"/>
      <c r="AI31" s="1065"/>
      <c r="AJ31" s="1066"/>
      <c r="AK31" s="1009">
        <v>25</v>
      </c>
      <c r="AL31" s="1000"/>
      <c r="AM31" s="1000"/>
      <c r="AN31" s="1000"/>
      <c r="AO31" s="1000"/>
      <c r="AP31" s="1000">
        <v>2208</v>
      </c>
      <c r="AQ31" s="1000"/>
      <c r="AR31" s="1000"/>
      <c r="AS31" s="1000"/>
      <c r="AT31" s="1000"/>
      <c r="AU31" s="1000">
        <v>914</v>
      </c>
      <c r="AV31" s="1000"/>
      <c r="AW31" s="1000"/>
      <c r="AX31" s="1000"/>
      <c r="AY31" s="1000"/>
      <c r="AZ31" s="1070" t="s">
        <v>520</v>
      </c>
      <c r="BA31" s="1070"/>
      <c r="BB31" s="1070"/>
      <c r="BC31" s="1070"/>
      <c r="BD31" s="1070"/>
      <c r="BE31" s="1001" t="s">
        <v>407</v>
      </c>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c r="A32" s="245">
        <v>5</v>
      </c>
      <c r="B32" s="1059" t="s">
        <v>408</v>
      </c>
      <c r="C32" s="1060"/>
      <c r="D32" s="1060"/>
      <c r="E32" s="1060"/>
      <c r="F32" s="1060"/>
      <c r="G32" s="1060"/>
      <c r="H32" s="1060"/>
      <c r="I32" s="1060"/>
      <c r="J32" s="1060"/>
      <c r="K32" s="1060"/>
      <c r="L32" s="1060"/>
      <c r="M32" s="1060"/>
      <c r="N32" s="1060"/>
      <c r="O32" s="1060"/>
      <c r="P32" s="1061"/>
      <c r="Q32" s="1067">
        <v>143</v>
      </c>
      <c r="R32" s="1068"/>
      <c r="S32" s="1068"/>
      <c r="T32" s="1068"/>
      <c r="U32" s="1068"/>
      <c r="V32" s="1068">
        <v>141</v>
      </c>
      <c r="W32" s="1068"/>
      <c r="X32" s="1068"/>
      <c r="Y32" s="1068"/>
      <c r="Z32" s="1068"/>
      <c r="AA32" s="1068">
        <v>2</v>
      </c>
      <c r="AB32" s="1068"/>
      <c r="AC32" s="1068"/>
      <c r="AD32" s="1068"/>
      <c r="AE32" s="1069"/>
      <c r="AF32" s="1064">
        <v>48</v>
      </c>
      <c r="AG32" s="1065"/>
      <c r="AH32" s="1065"/>
      <c r="AI32" s="1065"/>
      <c r="AJ32" s="1066"/>
      <c r="AK32" s="1009">
        <v>93</v>
      </c>
      <c r="AL32" s="1000"/>
      <c r="AM32" s="1000"/>
      <c r="AN32" s="1000"/>
      <c r="AO32" s="1000"/>
      <c r="AP32" s="1000" t="s">
        <v>520</v>
      </c>
      <c r="AQ32" s="1000"/>
      <c r="AR32" s="1000"/>
      <c r="AS32" s="1000"/>
      <c r="AT32" s="1000"/>
      <c r="AU32" s="1000" t="s">
        <v>520</v>
      </c>
      <c r="AV32" s="1000"/>
      <c r="AW32" s="1000"/>
      <c r="AX32" s="1000"/>
      <c r="AY32" s="1000"/>
      <c r="AZ32" s="1070" t="s">
        <v>520</v>
      </c>
      <c r="BA32" s="1070"/>
      <c r="BB32" s="1070"/>
      <c r="BC32" s="1070"/>
      <c r="BD32" s="1070"/>
      <c r="BE32" s="1001" t="s">
        <v>409</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c r="A33" s="245">
        <v>6</v>
      </c>
      <c r="B33" s="1059" t="s">
        <v>410</v>
      </c>
      <c r="C33" s="1060"/>
      <c r="D33" s="1060"/>
      <c r="E33" s="1060"/>
      <c r="F33" s="1060"/>
      <c r="G33" s="1060"/>
      <c r="H33" s="1060"/>
      <c r="I33" s="1060"/>
      <c r="J33" s="1060"/>
      <c r="K33" s="1060"/>
      <c r="L33" s="1060"/>
      <c r="M33" s="1060"/>
      <c r="N33" s="1060"/>
      <c r="O33" s="1060"/>
      <c r="P33" s="1061"/>
      <c r="Q33" s="1067">
        <v>1462</v>
      </c>
      <c r="R33" s="1068"/>
      <c r="S33" s="1068"/>
      <c r="T33" s="1068"/>
      <c r="U33" s="1068"/>
      <c r="V33" s="1068">
        <v>1407</v>
      </c>
      <c r="W33" s="1068"/>
      <c r="X33" s="1068"/>
      <c r="Y33" s="1068"/>
      <c r="Z33" s="1068"/>
      <c r="AA33" s="1068">
        <v>55</v>
      </c>
      <c r="AB33" s="1068"/>
      <c r="AC33" s="1068"/>
      <c r="AD33" s="1068"/>
      <c r="AE33" s="1069"/>
      <c r="AF33" s="1064">
        <v>486</v>
      </c>
      <c r="AG33" s="1065"/>
      <c r="AH33" s="1065"/>
      <c r="AI33" s="1065"/>
      <c r="AJ33" s="1066"/>
      <c r="AK33" s="1009">
        <v>268</v>
      </c>
      <c r="AL33" s="1000"/>
      <c r="AM33" s="1000"/>
      <c r="AN33" s="1000"/>
      <c r="AO33" s="1000"/>
      <c r="AP33" s="1000">
        <v>1139</v>
      </c>
      <c r="AQ33" s="1000"/>
      <c r="AR33" s="1000"/>
      <c r="AS33" s="1000"/>
      <c r="AT33" s="1000"/>
      <c r="AU33" s="1000">
        <v>625</v>
      </c>
      <c r="AV33" s="1000"/>
      <c r="AW33" s="1000"/>
      <c r="AX33" s="1000"/>
      <c r="AY33" s="1000"/>
      <c r="AZ33" s="1070" t="s">
        <v>520</v>
      </c>
      <c r="BA33" s="1070"/>
      <c r="BB33" s="1070"/>
      <c r="BC33" s="1070"/>
      <c r="BD33" s="1070"/>
      <c r="BE33" s="1001" t="s">
        <v>407</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c r="A34" s="245">
        <v>7</v>
      </c>
      <c r="B34" s="1059" t="s">
        <v>411</v>
      </c>
      <c r="C34" s="1060"/>
      <c r="D34" s="1060"/>
      <c r="E34" s="1060"/>
      <c r="F34" s="1060"/>
      <c r="G34" s="1060"/>
      <c r="H34" s="1060"/>
      <c r="I34" s="1060"/>
      <c r="J34" s="1060"/>
      <c r="K34" s="1060"/>
      <c r="L34" s="1060"/>
      <c r="M34" s="1060"/>
      <c r="N34" s="1060"/>
      <c r="O34" s="1060"/>
      <c r="P34" s="1061"/>
      <c r="Q34" s="1067">
        <v>45</v>
      </c>
      <c r="R34" s="1068"/>
      <c r="S34" s="1068"/>
      <c r="T34" s="1068"/>
      <c r="U34" s="1068"/>
      <c r="V34" s="1068">
        <v>48</v>
      </c>
      <c r="W34" s="1068"/>
      <c r="X34" s="1068"/>
      <c r="Y34" s="1068"/>
      <c r="Z34" s="1068"/>
      <c r="AA34" s="1068">
        <v>-3</v>
      </c>
      <c r="AB34" s="1068"/>
      <c r="AC34" s="1068"/>
      <c r="AD34" s="1068"/>
      <c r="AE34" s="1069"/>
      <c r="AF34" s="1064">
        <v>49</v>
      </c>
      <c r="AG34" s="1065"/>
      <c r="AH34" s="1065"/>
      <c r="AI34" s="1065"/>
      <c r="AJ34" s="1066"/>
      <c r="AK34" s="1009">
        <v>28</v>
      </c>
      <c r="AL34" s="1000"/>
      <c r="AM34" s="1000"/>
      <c r="AN34" s="1000"/>
      <c r="AO34" s="1000"/>
      <c r="AP34" s="1000">
        <v>121</v>
      </c>
      <c r="AQ34" s="1000"/>
      <c r="AR34" s="1000"/>
      <c r="AS34" s="1000"/>
      <c r="AT34" s="1000"/>
      <c r="AU34" s="1000">
        <v>104</v>
      </c>
      <c r="AV34" s="1000"/>
      <c r="AW34" s="1000"/>
      <c r="AX34" s="1000"/>
      <c r="AY34" s="1000"/>
      <c r="AZ34" s="1070" t="s">
        <v>520</v>
      </c>
      <c r="BA34" s="1070"/>
      <c r="BB34" s="1070"/>
      <c r="BC34" s="1070"/>
      <c r="BD34" s="1070"/>
      <c r="BE34" s="1001" t="s">
        <v>407</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412</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c r="A63" s="243" t="s">
        <v>390</v>
      </c>
      <c r="B63" s="966" t="s">
        <v>413</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637</v>
      </c>
      <c r="AG63" s="988"/>
      <c r="AH63" s="988"/>
      <c r="AI63" s="988"/>
      <c r="AJ63" s="1051"/>
      <c r="AK63" s="1052"/>
      <c r="AL63" s="992"/>
      <c r="AM63" s="992"/>
      <c r="AN63" s="992"/>
      <c r="AO63" s="992"/>
      <c r="AP63" s="988">
        <v>3468</v>
      </c>
      <c r="AQ63" s="988"/>
      <c r="AR63" s="988"/>
      <c r="AS63" s="988"/>
      <c r="AT63" s="988"/>
      <c r="AU63" s="988">
        <v>1643</v>
      </c>
      <c r="AV63" s="988"/>
      <c r="AW63" s="988"/>
      <c r="AX63" s="988"/>
      <c r="AY63" s="988"/>
      <c r="AZ63" s="1046"/>
      <c r="BA63" s="1046"/>
      <c r="BB63" s="1046"/>
      <c r="BC63" s="1046"/>
      <c r="BD63" s="1046"/>
      <c r="BE63" s="989"/>
      <c r="BF63" s="989"/>
      <c r="BG63" s="989"/>
      <c r="BH63" s="989"/>
      <c r="BI63" s="990"/>
      <c r="BJ63" s="1047" t="s">
        <v>130</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c r="A66" s="1024" t="s">
        <v>415</v>
      </c>
      <c r="B66" s="1025"/>
      <c r="C66" s="1025"/>
      <c r="D66" s="1025"/>
      <c r="E66" s="1025"/>
      <c r="F66" s="1025"/>
      <c r="G66" s="1025"/>
      <c r="H66" s="1025"/>
      <c r="I66" s="1025"/>
      <c r="J66" s="1025"/>
      <c r="K66" s="1025"/>
      <c r="L66" s="1025"/>
      <c r="M66" s="1025"/>
      <c r="N66" s="1025"/>
      <c r="O66" s="1025"/>
      <c r="P66" s="1026"/>
      <c r="Q66" s="1030" t="s">
        <v>416</v>
      </c>
      <c r="R66" s="1031"/>
      <c r="S66" s="1031"/>
      <c r="T66" s="1031"/>
      <c r="U66" s="1032"/>
      <c r="V66" s="1030" t="s">
        <v>417</v>
      </c>
      <c r="W66" s="1031"/>
      <c r="X66" s="1031"/>
      <c r="Y66" s="1031"/>
      <c r="Z66" s="1032"/>
      <c r="AA66" s="1030" t="s">
        <v>418</v>
      </c>
      <c r="AB66" s="1031"/>
      <c r="AC66" s="1031"/>
      <c r="AD66" s="1031"/>
      <c r="AE66" s="1032"/>
      <c r="AF66" s="1036" t="s">
        <v>419</v>
      </c>
      <c r="AG66" s="1037"/>
      <c r="AH66" s="1037"/>
      <c r="AI66" s="1037"/>
      <c r="AJ66" s="1038"/>
      <c r="AK66" s="1030" t="s">
        <v>420</v>
      </c>
      <c r="AL66" s="1025"/>
      <c r="AM66" s="1025"/>
      <c r="AN66" s="1025"/>
      <c r="AO66" s="1026"/>
      <c r="AP66" s="1030" t="s">
        <v>421</v>
      </c>
      <c r="AQ66" s="1031"/>
      <c r="AR66" s="1031"/>
      <c r="AS66" s="1031"/>
      <c r="AT66" s="1032"/>
      <c r="AU66" s="1030" t="s">
        <v>422</v>
      </c>
      <c r="AV66" s="1031"/>
      <c r="AW66" s="1031"/>
      <c r="AX66" s="1031"/>
      <c r="AY66" s="1032"/>
      <c r="AZ66" s="1030" t="s">
        <v>378</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c r="A68" s="239">
        <v>1</v>
      </c>
      <c r="B68" s="1014" t="s">
        <v>585</v>
      </c>
      <c r="C68" s="1015"/>
      <c r="D68" s="1015"/>
      <c r="E68" s="1015"/>
      <c r="F68" s="1015"/>
      <c r="G68" s="1015"/>
      <c r="H68" s="1015"/>
      <c r="I68" s="1015"/>
      <c r="J68" s="1015"/>
      <c r="K68" s="1015"/>
      <c r="L68" s="1015"/>
      <c r="M68" s="1015"/>
      <c r="N68" s="1015"/>
      <c r="O68" s="1015"/>
      <c r="P68" s="1016"/>
      <c r="Q68" s="1017">
        <v>4</v>
      </c>
      <c r="R68" s="1011"/>
      <c r="S68" s="1011"/>
      <c r="T68" s="1011"/>
      <c r="U68" s="1011"/>
      <c r="V68" s="1011">
        <v>3</v>
      </c>
      <c r="W68" s="1011"/>
      <c r="X68" s="1011"/>
      <c r="Y68" s="1011"/>
      <c r="Z68" s="1011"/>
      <c r="AA68" s="1011">
        <v>1</v>
      </c>
      <c r="AB68" s="1011"/>
      <c r="AC68" s="1011"/>
      <c r="AD68" s="1011"/>
      <c r="AE68" s="1011"/>
      <c r="AF68" s="1011">
        <v>1</v>
      </c>
      <c r="AG68" s="1011"/>
      <c r="AH68" s="1011"/>
      <c r="AI68" s="1011"/>
      <c r="AJ68" s="1011"/>
      <c r="AK68" s="1011" t="s">
        <v>520</v>
      </c>
      <c r="AL68" s="1011"/>
      <c r="AM68" s="1011"/>
      <c r="AN68" s="1011"/>
      <c r="AO68" s="1011"/>
      <c r="AP68" s="1011" t="s">
        <v>520</v>
      </c>
      <c r="AQ68" s="1011"/>
      <c r="AR68" s="1011"/>
      <c r="AS68" s="1011"/>
      <c r="AT68" s="1011"/>
      <c r="AU68" s="1011" t="s">
        <v>520</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c r="A69" s="241">
        <v>2</v>
      </c>
      <c r="B69" s="1003" t="s">
        <v>586</v>
      </c>
      <c r="C69" s="1004"/>
      <c r="D69" s="1004"/>
      <c r="E69" s="1004"/>
      <c r="F69" s="1004"/>
      <c r="G69" s="1004"/>
      <c r="H69" s="1004"/>
      <c r="I69" s="1004"/>
      <c r="J69" s="1004"/>
      <c r="K69" s="1004"/>
      <c r="L69" s="1004"/>
      <c r="M69" s="1004"/>
      <c r="N69" s="1004"/>
      <c r="O69" s="1004"/>
      <c r="P69" s="1005"/>
      <c r="Q69" s="1006">
        <v>5106</v>
      </c>
      <c r="R69" s="1000"/>
      <c r="S69" s="1000"/>
      <c r="T69" s="1000"/>
      <c r="U69" s="1000"/>
      <c r="V69" s="1000">
        <v>4706</v>
      </c>
      <c r="W69" s="1000"/>
      <c r="X69" s="1000"/>
      <c r="Y69" s="1000"/>
      <c r="Z69" s="1000"/>
      <c r="AA69" s="1000">
        <v>400</v>
      </c>
      <c r="AB69" s="1000"/>
      <c r="AC69" s="1000"/>
      <c r="AD69" s="1000"/>
      <c r="AE69" s="1000"/>
      <c r="AF69" s="1000">
        <v>400</v>
      </c>
      <c r="AG69" s="1000"/>
      <c r="AH69" s="1000"/>
      <c r="AI69" s="1000"/>
      <c r="AJ69" s="1000"/>
      <c r="AK69" s="1000">
        <v>250</v>
      </c>
      <c r="AL69" s="1000"/>
      <c r="AM69" s="1000"/>
      <c r="AN69" s="1000"/>
      <c r="AO69" s="1000"/>
      <c r="AP69" s="1000" t="s">
        <v>520</v>
      </c>
      <c r="AQ69" s="1000"/>
      <c r="AR69" s="1000"/>
      <c r="AS69" s="1000"/>
      <c r="AT69" s="1000"/>
      <c r="AU69" s="1000" t="s">
        <v>520</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c r="A70" s="241">
        <v>3</v>
      </c>
      <c r="B70" s="1003" t="s">
        <v>587</v>
      </c>
      <c r="C70" s="1004"/>
      <c r="D70" s="1004"/>
      <c r="E70" s="1004"/>
      <c r="F70" s="1004"/>
      <c r="G70" s="1004"/>
      <c r="H70" s="1004"/>
      <c r="I70" s="1004"/>
      <c r="J70" s="1004"/>
      <c r="K70" s="1004"/>
      <c r="L70" s="1004"/>
      <c r="M70" s="1004"/>
      <c r="N70" s="1004"/>
      <c r="O70" s="1004"/>
      <c r="P70" s="1005"/>
      <c r="Q70" s="1006">
        <v>520</v>
      </c>
      <c r="R70" s="1000"/>
      <c r="S70" s="1000"/>
      <c r="T70" s="1000"/>
      <c r="U70" s="1000"/>
      <c r="V70" s="1000">
        <v>515</v>
      </c>
      <c r="W70" s="1000"/>
      <c r="X70" s="1000"/>
      <c r="Y70" s="1000"/>
      <c r="Z70" s="1000"/>
      <c r="AA70" s="1000">
        <v>5</v>
      </c>
      <c r="AB70" s="1000"/>
      <c r="AC70" s="1000"/>
      <c r="AD70" s="1000"/>
      <c r="AE70" s="1000"/>
      <c r="AF70" s="1000">
        <v>5</v>
      </c>
      <c r="AG70" s="1000"/>
      <c r="AH70" s="1000"/>
      <c r="AI70" s="1000"/>
      <c r="AJ70" s="1000"/>
      <c r="AK70" s="1000">
        <v>50</v>
      </c>
      <c r="AL70" s="1000"/>
      <c r="AM70" s="1000"/>
      <c r="AN70" s="1000"/>
      <c r="AO70" s="1000"/>
      <c r="AP70" s="1000">
        <v>558</v>
      </c>
      <c r="AQ70" s="1000"/>
      <c r="AR70" s="1000"/>
      <c r="AS70" s="1000"/>
      <c r="AT70" s="1000"/>
      <c r="AU70" s="1000">
        <v>160</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c r="A71" s="241">
        <v>4</v>
      </c>
      <c r="B71" s="1003" t="s">
        <v>588</v>
      </c>
      <c r="C71" s="1004"/>
      <c r="D71" s="1004"/>
      <c r="E71" s="1004"/>
      <c r="F71" s="1004"/>
      <c r="G71" s="1004"/>
      <c r="H71" s="1004"/>
      <c r="I71" s="1004"/>
      <c r="J71" s="1004"/>
      <c r="K71" s="1004"/>
      <c r="L71" s="1004"/>
      <c r="M71" s="1004"/>
      <c r="N71" s="1004"/>
      <c r="O71" s="1004"/>
      <c r="P71" s="1005"/>
      <c r="Q71" s="1006">
        <v>978</v>
      </c>
      <c r="R71" s="1000"/>
      <c r="S71" s="1000"/>
      <c r="T71" s="1000"/>
      <c r="U71" s="1000"/>
      <c r="V71" s="1000">
        <v>948</v>
      </c>
      <c r="W71" s="1000"/>
      <c r="X71" s="1000"/>
      <c r="Y71" s="1000"/>
      <c r="Z71" s="1000"/>
      <c r="AA71" s="1000">
        <v>30</v>
      </c>
      <c r="AB71" s="1000"/>
      <c r="AC71" s="1000"/>
      <c r="AD71" s="1000"/>
      <c r="AE71" s="1000"/>
      <c r="AF71" s="1000">
        <v>30</v>
      </c>
      <c r="AG71" s="1000"/>
      <c r="AH71" s="1000"/>
      <c r="AI71" s="1000"/>
      <c r="AJ71" s="1000"/>
      <c r="AK71" s="1000">
        <v>66</v>
      </c>
      <c r="AL71" s="1000"/>
      <c r="AM71" s="1000"/>
      <c r="AN71" s="1000"/>
      <c r="AO71" s="1000"/>
      <c r="AP71" s="1000" t="s">
        <v>520</v>
      </c>
      <c r="AQ71" s="1000"/>
      <c r="AR71" s="1000"/>
      <c r="AS71" s="1000"/>
      <c r="AT71" s="1000"/>
      <c r="AU71" s="1000" t="s">
        <v>520</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c r="A72" s="241">
        <v>5</v>
      </c>
      <c r="B72" s="1003" t="s">
        <v>589</v>
      </c>
      <c r="C72" s="1004"/>
      <c r="D72" s="1004"/>
      <c r="E72" s="1004"/>
      <c r="F72" s="1004"/>
      <c r="G72" s="1004"/>
      <c r="H72" s="1004"/>
      <c r="I72" s="1004"/>
      <c r="J72" s="1004"/>
      <c r="K72" s="1004"/>
      <c r="L72" s="1004"/>
      <c r="M72" s="1004"/>
      <c r="N72" s="1004"/>
      <c r="O72" s="1004"/>
      <c r="P72" s="1005"/>
      <c r="Q72" s="1006">
        <v>296</v>
      </c>
      <c r="R72" s="1000"/>
      <c r="S72" s="1000"/>
      <c r="T72" s="1000"/>
      <c r="U72" s="1000"/>
      <c r="V72" s="1000">
        <v>182</v>
      </c>
      <c r="W72" s="1000"/>
      <c r="X72" s="1000"/>
      <c r="Y72" s="1000"/>
      <c r="Z72" s="1000"/>
      <c r="AA72" s="1000">
        <v>115</v>
      </c>
      <c r="AB72" s="1000"/>
      <c r="AC72" s="1000"/>
      <c r="AD72" s="1000"/>
      <c r="AE72" s="1000"/>
      <c r="AF72" s="1000">
        <v>115</v>
      </c>
      <c r="AG72" s="1000"/>
      <c r="AH72" s="1000"/>
      <c r="AI72" s="1000"/>
      <c r="AJ72" s="1000"/>
      <c r="AK72" s="1000">
        <v>15</v>
      </c>
      <c r="AL72" s="1000"/>
      <c r="AM72" s="1000"/>
      <c r="AN72" s="1000"/>
      <c r="AO72" s="1000"/>
      <c r="AP72" s="1000" t="s">
        <v>520</v>
      </c>
      <c r="AQ72" s="1000"/>
      <c r="AR72" s="1000"/>
      <c r="AS72" s="1000"/>
      <c r="AT72" s="1000"/>
      <c r="AU72" s="1000" t="s">
        <v>520</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c r="A73" s="241">
        <v>6</v>
      </c>
      <c r="B73" s="1003" t="s">
        <v>590</v>
      </c>
      <c r="C73" s="1004"/>
      <c r="D73" s="1004"/>
      <c r="E73" s="1004"/>
      <c r="F73" s="1004"/>
      <c r="G73" s="1004"/>
      <c r="H73" s="1004"/>
      <c r="I73" s="1004"/>
      <c r="J73" s="1004"/>
      <c r="K73" s="1004"/>
      <c r="L73" s="1004"/>
      <c r="M73" s="1004"/>
      <c r="N73" s="1004"/>
      <c r="O73" s="1004"/>
      <c r="P73" s="1005"/>
      <c r="Q73" s="1006">
        <v>6282</v>
      </c>
      <c r="R73" s="1000">
        <v>6933</v>
      </c>
      <c r="S73" s="1000">
        <v>6933</v>
      </c>
      <c r="T73" s="1000">
        <v>6933</v>
      </c>
      <c r="U73" s="1000">
        <v>6933</v>
      </c>
      <c r="V73" s="1000">
        <v>6206</v>
      </c>
      <c r="W73" s="1000">
        <v>6850</v>
      </c>
      <c r="X73" s="1000">
        <v>6850</v>
      </c>
      <c r="Y73" s="1000">
        <v>6850</v>
      </c>
      <c r="Z73" s="1000">
        <v>6850</v>
      </c>
      <c r="AA73" s="1000">
        <v>76</v>
      </c>
      <c r="AB73" s="1000">
        <v>82</v>
      </c>
      <c r="AC73" s="1000">
        <v>82</v>
      </c>
      <c r="AD73" s="1000">
        <v>82</v>
      </c>
      <c r="AE73" s="1000">
        <v>82</v>
      </c>
      <c r="AF73" s="1000">
        <v>76</v>
      </c>
      <c r="AG73" s="1000">
        <v>82</v>
      </c>
      <c r="AH73" s="1000">
        <v>82</v>
      </c>
      <c r="AI73" s="1000">
        <v>82</v>
      </c>
      <c r="AJ73" s="1000">
        <v>82</v>
      </c>
      <c r="AK73" s="1000">
        <v>1908</v>
      </c>
      <c r="AL73" s="1000">
        <v>2485</v>
      </c>
      <c r="AM73" s="1000">
        <v>2485</v>
      </c>
      <c r="AN73" s="1000">
        <v>2485</v>
      </c>
      <c r="AO73" s="1000">
        <v>2485</v>
      </c>
      <c r="AP73" s="1000" t="s">
        <v>520</v>
      </c>
      <c r="AQ73" s="1000"/>
      <c r="AR73" s="1000"/>
      <c r="AS73" s="1000"/>
      <c r="AT73" s="1000"/>
      <c r="AU73" s="1000" t="s">
        <v>520</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c r="A74" s="241">
        <v>7</v>
      </c>
      <c r="B74" s="1003" t="s">
        <v>591</v>
      </c>
      <c r="C74" s="1004"/>
      <c r="D74" s="1004"/>
      <c r="E74" s="1004"/>
      <c r="F74" s="1004"/>
      <c r="G74" s="1004"/>
      <c r="H74" s="1004"/>
      <c r="I74" s="1004"/>
      <c r="J74" s="1004"/>
      <c r="K74" s="1004"/>
      <c r="L74" s="1004"/>
      <c r="M74" s="1004"/>
      <c r="N74" s="1004"/>
      <c r="O74" s="1004"/>
      <c r="P74" s="1005"/>
      <c r="Q74" s="1006">
        <v>1478091</v>
      </c>
      <c r="R74" s="1000">
        <v>1385861</v>
      </c>
      <c r="S74" s="1000">
        <v>1385861</v>
      </c>
      <c r="T74" s="1000">
        <v>1385861</v>
      </c>
      <c r="U74" s="1000">
        <v>1385861</v>
      </c>
      <c r="V74" s="1000">
        <v>1440066</v>
      </c>
      <c r="W74" s="1000">
        <v>1346246</v>
      </c>
      <c r="X74" s="1000">
        <v>1346246</v>
      </c>
      <c r="Y74" s="1000">
        <v>1346246</v>
      </c>
      <c r="Z74" s="1000">
        <v>1346246</v>
      </c>
      <c r="AA74" s="1000">
        <v>38025</v>
      </c>
      <c r="AB74" s="1000">
        <v>39615</v>
      </c>
      <c r="AC74" s="1000">
        <v>39615</v>
      </c>
      <c r="AD74" s="1000">
        <v>39615</v>
      </c>
      <c r="AE74" s="1000">
        <v>39615</v>
      </c>
      <c r="AF74" s="1000">
        <v>38025</v>
      </c>
      <c r="AG74" s="1000">
        <v>39615</v>
      </c>
      <c r="AH74" s="1000">
        <v>39615</v>
      </c>
      <c r="AI74" s="1000">
        <v>39615</v>
      </c>
      <c r="AJ74" s="1000">
        <v>39615</v>
      </c>
      <c r="AK74" s="1000">
        <v>17867</v>
      </c>
      <c r="AL74" s="1000">
        <v>13582</v>
      </c>
      <c r="AM74" s="1000">
        <v>13582</v>
      </c>
      <c r="AN74" s="1000">
        <v>13582</v>
      </c>
      <c r="AO74" s="1000">
        <v>13582</v>
      </c>
      <c r="AP74" s="1000" t="s">
        <v>520</v>
      </c>
      <c r="AQ74" s="1000"/>
      <c r="AR74" s="1000"/>
      <c r="AS74" s="1000"/>
      <c r="AT74" s="1000"/>
      <c r="AU74" s="1000" t="s">
        <v>520</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c r="A88" s="243" t="s">
        <v>390</v>
      </c>
      <c r="B88" s="966" t="s">
        <v>423</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38652</v>
      </c>
      <c r="AG88" s="988"/>
      <c r="AH88" s="988"/>
      <c r="AI88" s="988"/>
      <c r="AJ88" s="988"/>
      <c r="AK88" s="992"/>
      <c r="AL88" s="992"/>
      <c r="AM88" s="992"/>
      <c r="AN88" s="992"/>
      <c r="AO88" s="992"/>
      <c r="AP88" s="988">
        <v>558</v>
      </c>
      <c r="AQ88" s="988"/>
      <c r="AR88" s="988"/>
      <c r="AS88" s="988"/>
      <c r="AT88" s="988"/>
      <c r="AU88" s="988">
        <v>160</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966" t="s">
        <v>424</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425</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426</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71" t="s">
        <v>429</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430</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c r="A109" s="924" t="s">
        <v>431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432</v>
      </c>
      <c r="AB109" s="925"/>
      <c r="AC109" s="925"/>
      <c r="AD109" s="925"/>
      <c r="AE109" s="926"/>
      <c r="AF109" s="927" t="s">
        <v>433</v>
      </c>
      <c r="AG109" s="925"/>
      <c r="AH109" s="925"/>
      <c r="AI109" s="925"/>
      <c r="AJ109" s="926"/>
      <c r="AK109" s="927" t="s">
        <v>305</v>
      </c>
      <c r="AL109" s="925"/>
      <c r="AM109" s="925"/>
      <c r="AN109" s="925"/>
      <c r="AO109" s="926"/>
      <c r="AP109" s="927" t="s">
        <v>434</v>
      </c>
      <c r="AQ109" s="925"/>
      <c r="AR109" s="925"/>
      <c r="AS109" s="925"/>
      <c r="AT109" s="958"/>
      <c r="AU109" s="924" t="s">
        <v>431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432</v>
      </c>
      <c r="BR109" s="925"/>
      <c r="BS109" s="925"/>
      <c r="BT109" s="925"/>
      <c r="BU109" s="926"/>
      <c r="BV109" s="927" t="s">
        <v>433</v>
      </c>
      <c r="BW109" s="925"/>
      <c r="BX109" s="925"/>
      <c r="BY109" s="925"/>
      <c r="BZ109" s="926"/>
      <c r="CA109" s="927" t="s">
        <v>305</v>
      </c>
      <c r="CB109" s="925"/>
      <c r="CC109" s="925"/>
      <c r="CD109" s="925"/>
      <c r="CE109" s="926"/>
      <c r="CF109" s="965" t="s">
        <v>434</v>
      </c>
      <c r="CG109" s="965"/>
      <c r="CH109" s="965"/>
      <c r="CI109" s="965"/>
      <c r="CJ109" s="965"/>
      <c r="CK109" s="927"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432</v>
      </c>
      <c r="DH109" s="925"/>
      <c r="DI109" s="925"/>
      <c r="DJ109" s="925"/>
      <c r="DK109" s="926"/>
      <c r="DL109" s="927" t="s">
        <v>433</v>
      </c>
      <c r="DM109" s="925"/>
      <c r="DN109" s="925"/>
      <c r="DO109" s="925"/>
      <c r="DP109" s="926"/>
      <c r="DQ109" s="927" t="s">
        <v>305</v>
      </c>
      <c r="DR109" s="925"/>
      <c r="DS109" s="925"/>
      <c r="DT109" s="925"/>
      <c r="DU109" s="926"/>
      <c r="DV109" s="927" t="s">
        <v>434</v>
      </c>
      <c r="DW109" s="925"/>
      <c r="DX109" s="925"/>
      <c r="DY109" s="925"/>
      <c r="DZ109" s="958"/>
    </row>
    <row r="110" spans="1:131" s="233" customFormat="1" ht="26.25" customHeight="1">
      <c r="A110" s="836" t="s">
        <v>436</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736061</v>
      </c>
      <c r="AB110" s="918"/>
      <c r="AC110" s="918"/>
      <c r="AD110" s="918"/>
      <c r="AE110" s="919"/>
      <c r="AF110" s="920">
        <v>726013</v>
      </c>
      <c r="AG110" s="918"/>
      <c r="AH110" s="918"/>
      <c r="AI110" s="918"/>
      <c r="AJ110" s="919"/>
      <c r="AK110" s="920">
        <v>709913</v>
      </c>
      <c r="AL110" s="918"/>
      <c r="AM110" s="918"/>
      <c r="AN110" s="918"/>
      <c r="AO110" s="919"/>
      <c r="AP110" s="921">
        <v>19.8</v>
      </c>
      <c r="AQ110" s="922"/>
      <c r="AR110" s="922"/>
      <c r="AS110" s="922"/>
      <c r="AT110" s="923"/>
      <c r="AU110" s="959" t="s">
        <v>73</v>
      </c>
      <c r="AV110" s="960"/>
      <c r="AW110" s="960"/>
      <c r="AX110" s="960"/>
      <c r="AY110" s="960"/>
      <c r="AZ110" s="889" t="s">
        <v>437</v>
      </c>
      <c r="BA110" s="837"/>
      <c r="BB110" s="837"/>
      <c r="BC110" s="837"/>
      <c r="BD110" s="837"/>
      <c r="BE110" s="837"/>
      <c r="BF110" s="837"/>
      <c r="BG110" s="837"/>
      <c r="BH110" s="837"/>
      <c r="BI110" s="837"/>
      <c r="BJ110" s="837"/>
      <c r="BK110" s="837"/>
      <c r="BL110" s="837"/>
      <c r="BM110" s="837"/>
      <c r="BN110" s="837"/>
      <c r="BO110" s="837"/>
      <c r="BP110" s="838"/>
      <c r="BQ110" s="890">
        <v>6453534</v>
      </c>
      <c r="BR110" s="871"/>
      <c r="BS110" s="871"/>
      <c r="BT110" s="871"/>
      <c r="BU110" s="871"/>
      <c r="BV110" s="871">
        <v>6464887</v>
      </c>
      <c r="BW110" s="871"/>
      <c r="BX110" s="871"/>
      <c r="BY110" s="871"/>
      <c r="BZ110" s="871"/>
      <c r="CA110" s="871">
        <v>6266331</v>
      </c>
      <c r="CB110" s="871"/>
      <c r="CC110" s="871"/>
      <c r="CD110" s="871"/>
      <c r="CE110" s="871"/>
      <c r="CF110" s="895">
        <v>174.4</v>
      </c>
      <c r="CG110" s="896"/>
      <c r="CH110" s="896"/>
      <c r="CI110" s="896"/>
      <c r="CJ110" s="896"/>
      <c r="CK110" s="955" t="s">
        <v>438</v>
      </c>
      <c r="CL110" s="848"/>
      <c r="CM110" s="889" t="s">
        <v>439</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440</v>
      </c>
      <c r="DH110" s="871"/>
      <c r="DI110" s="871"/>
      <c r="DJ110" s="871"/>
      <c r="DK110" s="871"/>
      <c r="DL110" s="871" t="s">
        <v>440</v>
      </c>
      <c r="DM110" s="871"/>
      <c r="DN110" s="871"/>
      <c r="DO110" s="871"/>
      <c r="DP110" s="871"/>
      <c r="DQ110" s="871" t="s">
        <v>441</v>
      </c>
      <c r="DR110" s="871"/>
      <c r="DS110" s="871"/>
      <c r="DT110" s="871"/>
      <c r="DU110" s="871"/>
      <c r="DV110" s="872" t="s">
        <v>441</v>
      </c>
      <c r="DW110" s="872"/>
      <c r="DX110" s="872"/>
      <c r="DY110" s="872"/>
      <c r="DZ110" s="873"/>
    </row>
    <row r="111" spans="1:131" s="233" customFormat="1" ht="26.25" customHeight="1">
      <c r="A111" s="803" t="s">
        <v>442</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443</v>
      </c>
      <c r="AB111" s="948"/>
      <c r="AC111" s="948"/>
      <c r="AD111" s="948"/>
      <c r="AE111" s="949"/>
      <c r="AF111" s="950" t="s">
        <v>444</v>
      </c>
      <c r="AG111" s="948"/>
      <c r="AH111" s="948"/>
      <c r="AI111" s="948"/>
      <c r="AJ111" s="949"/>
      <c r="AK111" s="950" t="s">
        <v>443</v>
      </c>
      <c r="AL111" s="948"/>
      <c r="AM111" s="948"/>
      <c r="AN111" s="948"/>
      <c r="AO111" s="949"/>
      <c r="AP111" s="951" t="s">
        <v>445</v>
      </c>
      <c r="AQ111" s="952"/>
      <c r="AR111" s="952"/>
      <c r="AS111" s="952"/>
      <c r="AT111" s="953"/>
      <c r="AU111" s="961"/>
      <c r="AV111" s="962"/>
      <c r="AW111" s="962"/>
      <c r="AX111" s="962"/>
      <c r="AY111" s="962"/>
      <c r="AZ111" s="844" t="s">
        <v>446</v>
      </c>
      <c r="BA111" s="781"/>
      <c r="BB111" s="781"/>
      <c r="BC111" s="781"/>
      <c r="BD111" s="781"/>
      <c r="BE111" s="781"/>
      <c r="BF111" s="781"/>
      <c r="BG111" s="781"/>
      <c r="BH111" s="781"/>
      <c r="BI111" s="781"/>
      <c r="BJ111" s="781"/>
      <c r="BK111" s="781"/>
      <c r="BL111" s="781"/>
      <c r="BM111" s="781"/>
      <c r="BN111" s="781"/>
      <c r="BO111" s="781"/>
      <c r="BP111" s="782"/>
      <c r="BQ111" s="845">
        <v>15950</v>
      </c>
      <c r="BR111" s="846"/>
      <c r="BS111" s="846"/>
      <c r="BT111" s="846"/>
      <c r="BU111" s="846"/>
      <c r="BV111" s="846" t="s">
        <v>444</v>
      </c>
      <c r="BW111" s="846"/>
      <c r="BX111" s="846"/>
      <c r="BY111" s="846"/>
      <c r="BZ111" s="846"/>
      <c r="CA111" s="846" t="s">
        <v>440</v>
      </c>
      <c r="CB111" s="846"/>
      <c r="CC111" s="846"/>
      <c r="CD111" s="846"/>
      <c r="CE111" s="846"/>
      <c r="CF111" s="904" t="s">
        <v>440</v>
      </c>
      <c r="CG111" s="905"/>
      <c r="CH111" s="905"/>
      <c r="CI111" s="905"/>
      <c r="CJ111" s="905"/>
      <c r="CK111" s="956"/>
      <c r="CL111" s="850"/>
      <c r="CM111" s="844" t="s">
        <v>447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443</v>
      </c>
      <c r="DH111" s="846"/>
      <c r="DI111" s="846"/>
      <c r="DJ111" s="846"/>
      <c r="DK111" s="846"/>
      <c r="DL111" s="846" t="s">
        <v>443</v>
      </c>
      <c r="DM111" s="846"/>
      <c r="DN111" s="846"/>
      <c r="DO111" s="846"/>
      <c r="DP111" s="846"/>
      <c r="DQ111" s="846" t="s">
        <v>444</v>
      </c>
      <c r="DR111" s="846"/>
      <c r="DS111" s="846"/>
      <c r="DT111" s="846"/>
      <c r="DU111" s="846"/>
      <c r="DV111" s="823" t="s">
        <v>444</v>
      </c>
      <c r="DW111" s="823"/>
      <c r="DX111" s="823"/>
      <c r="DY111" s="823"/>
      <c r="DZ111" s="824"/>
    </row>
    <row r="112" spans="1:131" s="233" customFormat="1" ht="26.25" customHeight="1">
      <c r="A112" s="941" t="s">
        <v>448</v>
      </c>
      <c r="B112" s="942"/>
      <c r="C112" s="781" t="s">
        <v>449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444</v>
      </c>
      <c r="AB112" s="809"/>
      <c r="AC112" s="809"/>
      <c r="AD112" s="809"/>
      <c r="AE112" s="810"/>
      <c r="AF112" s="811" t="s">
        <v>441</v>
      </c>
      <c r="AG112" s="809"/>
      <c r="AH112" s="809"/>
      <c r="AI112" s="809"/>
      <c r="AJ112" s="810"/>
      <c r="AK112" s="811" t="s">
        <v>443</v>
      </c>
      <c r="AL112" s="809"/>
      <c r="AM112" s="809"/>
      <c r="AN112" s="809"/>
      <c r="AO112" s="810"/>
      <c r="AP112" s="853" t="s">
        <v>444</v>
      </c>
      <c r="AQ112" s="854"/>
      <c r="AR112" s="854"/>
      <c r="AS112" s="854"/>
      <c r="AT112" s="855"/>
      <c r="AU112" s="961"/>
      <c r="AV112" s="962"/>
      <c r="AW112" s="962"/>
      <c r="AX112" s="962"/>
      <c r="AY112" s="962"/>
      <c r="AZ112" s="844" t="s">
        <v>450</v>
      </c>
      <c r="BA112" s="781"/>
      <c r="BB112" s="781"/>
      <c r="BC112" s="781"/>
      <c r="BD112" s="781"/>
      <c r="BE112" s="781"/>
      <c r="BF112" s="781"/>
      <c r="BG112" s="781"/>
      <c r="BH112" s="781"/>
      <c r="BI112" s="781"/>
      <c r="BJ112" s="781"/>
      <c r="BK112" s="781"/>
      <c r="BL112" s="781"/>
      <c r="BM112" s="781"/>
      <c r="BN112" s="781"/>
      <c r="BO112" s="781"/>
      <c r="BP112" s="782"/>
      <c r="BQ112" s="845">
        <v>1170976</v>
      </c>
      <c r="BR112" s="846"/>
      <c r="BS112" s="846"/>
      <c r="BT112" s="846"/>
      <c r="BU112" s="846"/>
      <c r="BV112" s="846">
        <v>1190990</v>
      </c>
      <c r="BW112" s="846"/>
      <c r="BX112" s="846"/>
      <c r="BY112" s="846"/>
      <c r="BZ112" s="846"/>
      <c r="CA112" s="846">
        <v>1643215</v>
      </c>
      <c r="CB112" s="846"/>
      <c r="CC112" s="846"/>
      <c r="CD112" s="846"/>
      <c r="CE112" s="846"/>
      <c r="CF112" s="904">
        <v>45.7</v>
      </c>
      <c r="CG112" s="905"/>
      <c r="CH112" s="905"/>
      <c r="CI112" s="905"/>
      <c r="CJ112" s="905"/>
      <c r="CK112" s="956"/>
      <c r="CL112" s="850"/>
      <c r="CM112" s="844" t="s">
        <v>451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452</v>
      </c>
      <c r="DH112" s="846"/>
      <c r="DI112" s="846"/>
      <c r="DJ112" s="846"/>
      <c r="DK112" s="846"/>
      <c r="DL112" s="846" t="s">
        <v>445</v>
      </c>
      <c r="DM112" s="846"/>
      <c r="DN112" s="846"/>
      <c r="DO112" s="846"/>
      <c r="DP112" s="846"/>
      <c r="DQ112" s="846" t="s">
        <v>445</v>
      </c>
      <c r="DR112" s="846"/>
      <c r="DS112" s="846"/>
      <c r="DT112" s="846"/>
      <c r="DU112" s="846"/>
      <c r="DV112" s="823" t="s">
        <v>130</v>
      </c>
      <c r="DW112" s="823"/>
      <c r="DX112" s="823"/>
      <c r="DY112" s="823"/>
      <c r="DZ112" s="824"/>
    </row>
    <row r="113" spans="1:130" s="233" customFormat="1" ht="26.25" customHeight="1">
      <c r="A113" s="943"/>
      <c r="B113" s="944"/>
      <c r="C113" s="781" t="s">
        <v>453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137005</v>
      </c>
      <c r="AB113" s="948"/>
      <c r="AC113" s="948"/>
      <c r="AD113" s="948"/>
      <c r="AE113" s="949"/>
      <c r="AF113" s="950">
        <v>150449</v>
      </c>
      <c r="AG113" s="948"/>
      <c r="AH113" s="948"/>
      <c r="AI113" s="948"/>
      <c r="AJ113" s="949"/>
      <c r="AK113" s="950">
        <v>235753</v>
      </c>
      <c r="AL113" s="948"/>
      <c r="AM113" s="948"/>
      <c r="AN113" s="948"/>
      <c r="AO113" s="949"/>
      <c r="AP113" s="951">
        <v>6.6</v>
      </c>
      <c r="AQ113" s="952"/>
      <c r="AR113" s="952"/>
      <c r="AS113" s="952"/>
      <c r="AT113" s="953"/>
      <c r="AU113" s="961"/>
      <c r="AV113" s="962"/>
      <c r="AW113" s="962"/>
      <c r="AX113" s="962"/>
      <c r="AY113" s="962"/>
      <c r="AZ113" s="844" t="s">
        <v>454</v>
      </c>
      <c r="BA113" s="781"/>
      <c r="BB113" s="781"/>
      <c r="BC113" s="781"/>
      <c r="BD113" s="781"/>
      <c r="BE113" s="781"/>
      <c r="BF113" s="781"/>
      <c r="BG113" s="781"/>
      <c r="BH113" s="781"/>
      <c r="BI113" s="781"/>
      <c r="BJ113" s="781"/>
      <c r="BK113" s="781"/>
      <c r="BL113" s="781"/>
      <c r="BM113" s="781"/>
      <c r="BN113" s="781"/>
      <c r="BO113" s="781"/>
      <c r="BP113" s="782"/>
      <c r="BQ113" s="845">
        <v>236593</v>
      </c>
      <c r="BR113" s="846"/>
      <c r="BS113" s="846"/>
      <c r="BT113" s="846"/>
      <c r="BU113" s="846"/>
      <c r="BV113" s="846">
        <v>188726</v>
      </c>
      <c r="BW113" s="846"/>
      <c r="BX113" s="846"/>
      <c r="BY113" s="846"/>
      <c r="BZ113" s="846"/>
      <c r="CA113" s="846">
        <v>159651</v>
      </c>
      <c r="CB113" s="846"/>
      <c r="CC113" s="846"/>
      <c r="CD113" s="846"/>
      <c r="CE113" s="846"/>
      <c r="CF113" s="904">
        <v>4.4000000000000004</v>
      </c>
      <c r="CG113" s="905"/>
      <c r="CH113" s="905"/>
      <c r="CI113" s="905"/>
      <c r="CJ113" s="905"/>
      <c r="CK113" s="956"/>
      <c r="CL113" s="850"/>
      <c r="CM113" s="844" t="s">
        <v>455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456</v>
      </c>
      <c r="DH113" s="809"/>
      <c r="DI113" s="809"/>
      <c r="DJ113" s="809"/>
      <c r="DK113" s="810"/>
      <c r="DL113" s="811" t="s">
        <v>444</v>
      </c>
      <c r="DM113" s="809"/>
      <c r="DN113" s="809"/>
      <c r="DO113" s="809"/>
      <c r="DP113" s="810"/>
      <c r="DQ113" s="811" t="s">
        <v>444</v>
      </c>
      <c r="DR113" s="809"/>
      <c r="DS113" s="809"/>
      <c r="DT113" s="809"/>
      <c r="DU113" s="810"/>
      <c r="DV113" s="853" t="s">
        <v>456</v>
      </c>
      <c r="DW113" s="854"/>
      <c r="DX113" s="854"/>
      <c r="DY113" s="854"/>
      <c r="DZ113" s="855"/>
    </row>
    <row r="114" spans="1:130" s="233" customFormat="1" ht="26.25" customHeight="1">
      <c r="A114" s="943"/>
      <c r="B114" s="944"/>
      <c r="C114" s="781" t="s">
        <v>457</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55410</v>
      </c>
      <c r="AB114" s="809"/>
      <c r="AC114" s="809"/>
      <c r="AD114" s="809"/>
      <c r="AE114" s="810"/>
      <c r="AF114" s="811">
        <v>50052</v>
      </c>
      <c r="AG114" s="809"/>
      <c r="AH114" s="809"/>
      <c r="AI114" s="809"/>
      <c r="AJ114" s="810"/>
      <c r="AK114" s="811">
        <v>31296</v>
      </c>
      <c r="AL114" s="809"/>
      <c r="AM114" s="809"/>
      <c r="AN114" s="809"/>
      <c r="AO114" s="810"/>
      <c r="AP114" s="853">
        <v>0.9</v>
      </c>
      <c r="AQ114" s="854"/>
      <c r="AR114" s="854"/>
      <c r="AS114" s="854"/>
      <c r="AT114" s="855"/>
      <c r="AU114" s="961"/>
      <c r="AV114" s="962"/>
      <c r="AW114" s="962"/>
      <c r="AX114" s="962"/>
      <c r="AY114" s="962"/>
      <c r="AZ114" s="844" t="s">
        <v>458</v>
      </c>
      <c r="BA114" s="781"/>
      <c r="BB114" s="781"/>
      <c r="BC114" s="781"/>
      <c r="BD114" s="781"/>
      <c r="BE114" s="781"/>
      <c r="BF114" s="781"/>
      <c r="BG114" s="781"/>
      <c r="BH114" s="781"/>
      <c r="BI114" s="781"/>
      <c r="BJ114" s="781"/>
      <c r="BK114" s="781"/>
      <c r="BL114" s="781"/>
      <c r="BM114" s="781"/>
      <c r="BN114" s="781"/>
      <c r="BO114" s="781"/>
      <c r="BP114" s="782"/>
      <c r="BQ114" s="845">
        <v>1227530</v>
      </c>
      <c r="BR114" s="846"/>
      <c r="BS114" s="846"/>
      <c r="BT114" s="846"/>
      <c r="BU114" s="846"/>
      <c r="BV114" s="846">
        <v>1299256</v>
      </c>
      <c r="BW114" s="846"/>
      <c r="BX114" s="846"/>
      <c r="BY114" s="846"/>
      <c r="BZ114" s="846"/>
      <c r="CA114" s="846">
        <v>1239855</v>
      </c>
      <c r="CB114" s="846"/>
      <c r="CC114" s="846"/>
      <c r="CD114" s="846"/>
      <c r="CE114" s="846"/>
      <c r="CF114" s="904">
        <v>34.5</v>
      </c>
      <c r="CG114" s="905"/>
      <c r="CH114" s="905"/>
      <c r="CI114" s="905"/>
      <c r="CJ114" s="905"/>
      <c r="CK114" s="956"/>
      <c r="CL114" s="850"/>
      <c r="CM114" s="844" t="s">
        <v>459</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440</v>
      </c>
      <c r="DH114" s="809"/>
      <c r="DI114" s="809"/>
      <c r="DJ114" s="809"/>
      <c r="DK114" s="810"/>
      <c r="DL114" s="811" t="s">
        <v>456</v>
      </c>
      <c r="DM114" s="809"/>
      <c r="DN114" s="809"/>
      <c r="DO114" s="809"/>
      <c r="DP114" s="810"/>
      <c r="DQ114" s="811" t="s">
        <v>444</v>
      </c>
      <c r="DR114" s="809"/>
      <c r="DS114" s="809"/>
      <c r="DT114" s="809"/>
      <c r="DU114" s="810"/>
      <c r="DV114" s="853" t="s">
        <v>444</v>
      </c>
      <c r="DW114" s="854"/>
      <c r="DX114" s="854"/>
      <c r="DY114" s="854"/>
      <c r="DZ114" s="855"/>
    </row>
    <row r="115" spans="1:130" s="233" customFormat="1" ht="26.25" customHeight="1">
      <c r="A115" s="943"/>
      <c r="B115" s="944"/>
      <c r="C115" s="781" t="s">
        <v>460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15950</v>
      </c>
      <c r="AB115" s="948"/>
      <c r="AC115" s="948"/>
      <c r="AD115" s="948"/>
      <c r="AE115" s="949"/>
      <c r="AF115" s="950">
        <v>15950</v>
      </c>
      <c r="AG115" s="948"/>
      <c r="AH115" s="948"/>
      <c r="AI115" s="948"/>
      <c r="AJ115" s="949"/>
      <c r="AK115" s="950" t="s">
        <v>456</v>
      </c>
      <c r="AL115" s="948"/>
      <c r="AM115" s="948"/>
      <c r="AN115" s="948"/>
      <c r="AO115" s="949"/>
      <c r="AP115" s="951" t="s">
        <v>443</v>
      </c>
      <c r="AQ115" s="952"/>
      <c r="AR115" s="952"/>
      <c r="AS115" s="952"/>
      <c r="AT115" s="953"/>
      <c r="AU115" s="961"/>
      <c r="AV115" s="962"/>
      <c r="AW115" s="962"/>
      <c r="AX115" s="962"/>
      <c r="AY115" s="962"/>
      <c r="AZ115" s="844" t="s">
        <v>461</v>
      </c>
      <c r="BA115" s="781"/>
      <c r="BB115" s="781"/>
      <c r="BC115" s="781"/>
      <c r="BD115" s="781"/>
      <c r="BE115" s="781"/>
      <c r="BF115" s="781"/>
      <c r="BG115" s="781"/>
      <c r="BH115" s="781"/>
      <c r="BI115" s="781"/>
      <c r="BJ115" s="781"/>
      <c r="BK115" s="781"/>
      <c r="BL115" s="781"/>
      <c r="BM115" s="781"/>
      <c r="BN115" s="781"/>
      <c r="BO115" s="781"/>
      <c r="BP115" s="782"/>
      <c r="BQ115" s="845" t="s">
        <v>444</v>
      </c>
      <c r="BR115" s="846"/>
      <c r="BS115" s="846"/>
      <c r="BT115" s="846"/>
      <c r="BU115" s="846"/>
      <c r="BV115" s="846" t="s">
        <v>456</v>
      </c>
      <c r="BW115" s="846"/>
      <c r="BX115" s="846"/>
      <c r="BY115" s="846"/>
      <c r="BZ115" s="846"/>
      <c r="CA115" s="846" t="s">
        <v>444</v>
      </c>
      <c r="CB115" s="846"/>
      <c r="CC115" s="846"/>
      <c r="CD115" s="846"/>
      <c r="CE115" s="846"/>
      <c r="CF115" s="904" t="s">
        <v>445</v>
      </c>
      <c r="CG115" s="905"/>
      <c r="CH115" s="905"/>
      <c r="CI115" s="905"/>
      <c r="CJ115" s="905"/>
      <c r="CK115" s="956"/>
      <c r="CL115" s="850"/>
      <c r="CM115" s="844" t="s">
        <v>462</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443</v>
      </c>
      <c r="DH115" s="809"/>
      <c r="DI115" s="809"/>
      <c r="DJ115" s="809"/>
      <c r="DK115" s="810"/>
      <c r="DL115" s="811" t="s">
        <v>441</v>
      </c>
      <c r="DM115" s="809"/>
      <c r="DN115" s="809"/>
      <c r="DO115" s="809"/>
      <c r="DP115" s="810"/>
      <c r="DQ115" s="811" t="s">
        <v>440</v>
      </c>
      <c r="DR115" s="809"/>
      <c r="DS115" s="809"/>
      <c r="DT115" s="809"/>
      <c r="DU115" s="810"/>
      <c r="DV115" s="853" t="s">
        <v>392</v>
      </c>
      <c r="DW115" s="854"/>
      <c r="DX115" s="854"/>
      <c r="DY115" s="854"/>
      <c r="DZ115" s="855"/>
    </row>
    <row r="116" spans="1:130" s="233" customFormat="1" ht="26.25" customHeight="1">
      <c r="A116" s="945"/>
      <c r="B116" s="946"/>
      <c r="C116" s="868" t="s">
        <v>463</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130</v>
      </c>
      <c r="AB116" s="809"/>
      <c r="AC116" s="809"/>
      <c r="AD116" s="809"/>
      <c r="AE116" s="810"/>
      <c r="AF116" s="811" t="s">
        <v>445</v>
      </c>
      <c r="AG116" s="809"/>
      <c r="AH116" s="809"/>
      <c r="AI116" s="809"/>
      <c r="AJ116" s="810"/>
      <c r="AK116" s="811" t="s">
        <v>444</v>
      </c>
      <c r="AL116" s="809"/>
      <c r="AM116" s="809"/>
      <c r="AN116" s="809"/>
      <c r="AO116" s="810"/>
      <c r="AP116" s="853" t="s">
        <v>392</v>
      </c>
      <c r="AQ116" s="854"/>
      <c r="AR116" s="854"/>
      <c r="AS116" s="854"/>
      <c r="AT116" s="855"/>
      <c r="AU116" s="961"/>
      <c r="AV116" s="962"/>
      <c r="AW116" s="962"/>
      <c r="AX116" s="962"/>
      <c r="AY116" s="962"/>
      <c r="AZ116" s="938" t="s">
        <v>464</v>
      </c>
      <c r="BA116" s="939"/>
      <c r="BB116" s="939"/>
      <c r="BC116" s="939"/>
      <c r="BD116" s="939"/>
      <c r="BE116" s="939"/>
      <c r="BF116" s="939"/>
      <c r="BG116" s="939"/>
      <c r="BH116" s="939"/>
      <c r="BI116" s="939"/>
      <c r="BJ116" s="939"/>
      <c r="BK116" s="939"/>
      <c r="BL116" s="939"/>
      <c r="BM116" s="939"/>
      <c r="BN116" s="939"/>
      <c r="BO116" s="939"/>
      <c r="BP116" s="940"/>
      <c r="BQ116" s="845" t="s">
        <v>130</v>
      </c>
      <c r="BR116" s="846"/>
      <c r="BS116" s="846"/>
      <c r="BT116" s="846"/>
      <c r="BU116" s="846"/>
      <c r="BV116" s="846" t="s">
        <v>443</v>
      </c>
      <c r="BW116" s="846"/>
      <c r="BX116" s="846"/>
      <c r="BY116" s="846"/>
      <c r="BZ116" s="846"/>
      <c r="CA116" s="846" t="s">
        <v>444</v>
      </c>
      <c r="CB116" s="846"/>
      <c r="CC116" s="846"/>
      <c r="CD116" s="846"/>
      <c r="CE116" s="846"/>
      <c r="CF116" s="904" t="s">
        <v>444</v>
      </c>
      <c r="CG116" s="905"/>
      <c r="CH116" s="905"/>
      <c r="CI116" s="905"/>
      <c r="CJ116" s="905"/>
      <c r="CK116" s="956"/>
      <c r="CL116" s="850"/>
      <c r="CM116" s="844" t="s">
        <v>465</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15950</v>
      </c>
      <c r="DH116" s="809"/>
      <c r="DI116" s="809"/>
      <c r="DJ116" s="809"/>
      <c r="DK116" s="810"/>
      <c r="DL116" s="811" t="s">
        <v>444</v>
      </c>
      <c r="DM116" s="809"/>
      <c r="DN116" s="809"/>
      <c r="DO116" s="809"/>
      <c r="DP116" s="810"/>
      <c r="DQ116" s="811" t="s">
        <v>444</v>
      </c>
      <c r="DR116" s="809"/>
      <c r="DS116" s="809"/>
      <c r="DT116" s="809"/>
      <c r="DU116" s="810"/>
      <c r="DV116" s="853" t="s">
        <v>444</v>
      </c>
      <c r="DW116" s="854"/>
      <c r="DX116" s="854"/>
      <c r="DY116" s="854"/>
      <c r="DZ116" s="855"/>
    </row>
    <row r="117" spans="1:130" s="233" customFormat="1" ht="26.25" customHeight="1">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466</v>
      </c>
      <c r="Z117" s="926"/>
      <c r="AA117" s="931">
        <v>944426</v>
      </c>
      <c r="AB117" s="932"/>
      <c r="AC117" s="932"/>
      <c r="AD117" s="932"/>
      <c r="AE117" s="933"/>
      <c r="AF117" s="934">
        <v>942464</v>
      </c>
      <c r="AG117" s="932"/>
      <c r="AH117" s="932"/>
      <c r="AI117" s="932"/>
      <c r="AJ117" s="933"/>
      <c r="AK117" s="934">
        <v>976962</v>
      </c>
      <c r="AL117" s="932"/>
      <c r="AM117" s="932"/>
      <c r="AN117" s="932"/>
      <c r="AO117" s="933"/>
      <c r="AP117" s="935"/>
      <c r="AQ117" s="936"/>
      <c r="AR117" s="936"/>
      <c r="AS117" s="936"/>
      <c r="AT117" s="937"/>
      <c r="AU117" s="961"/>
      <c r="AV117" s="962"/>
      <c r="AW117" s="962"/>
      <c r="AX117" s="962"/>
      <c r="AY117" s="962"/>
      <c r="AZ117" s="892" t="s">
        <v>467</v>
      </c>
      <c r="BA117" s="893"/>
      <c r="BB117" s="893"/>
      <c r="BC117" s="893"/>
      <c r="BD117" s="893"/>
      <c r="BE117" s="893"/>
      <c r="BF117" s="893"/>
      <c r="BG117" s="893"/>
      <c r="BH117" s="893"/>
      <c r="BI117" s="893"/>
      <c r="BJ117" s="893"/>
      <c r="BK117" s="893"/>
      <c r="BL117" s="893"/>
      <c r="BM117" s="893"/>
      <c r="BN117" s="893"/>
      <c r="BO117" s="893"/>
      <c r="BP117" s="894"/>
      <c r="BQ117" s="845" t="s">
        <v>130</v>
      </c>
      <c r="BR117" s="846"/>
      <c r="BS117" s="846"/>
      <c r="BT117" s="846"/>
      <c r="BU117" s="846"/>
      <c r="BV117" s="846" t="s">
        <v>444</v>
      </c>
      <c r="BW117" s="846"/>
      <c r="BX117" s="846"/>
      <c r="BY117" s="846"/>
      <c r="BZ117" s="846"/>
      <c r="CA117" s="846" t="s">
        <v>130</v>
      </c>
      <c r="CB117" s="846"/>
      <c r="CC117" s="846"/>
      <c r="CD117" s="846"/>
      <c r="CE117" s="846"/>
      <c r="CF117" s="904" t="s">
        <v>452</v>
      </c>
      <c r="CG117" s="905"/>
      <c r="CH117" s="905"/>
      <c r="CI117" s="905"/>
      <c r="CJ117" s="905"/>
      <c r="CK117" s="956"/>
      <c r="CL117" s="850"/>
      <c r="CM117" s="844" t="s">
        <v>468</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444</v>
      </c>
      <c r="DH117" s="809"/>
      <c r="DI117" s="809"/>
      <c r="DJ117" s="809"/>
      <c r="DK117" s="810"/>
      <c r="DL117" s="811" t="s">
        <v>440</v>
      </c>
      <c r="DM117" s="809"/>
      <c r="DN117" s="809"/>
      <c r="DO117" s="809"/>
      <c r="DP117" s="810"/>
      <c r="DQ117" s="811" t="s">
        <v>456</v>
      </c>
      <c r="DR117" s="809"/>
      <c r="DS117" s="809"/>
      <c r="DT117" s="809"/>
      <c r="DU117" s="810"/>
      <c r="DV117" s="853" t="s">
        <v>130</v>
      </c>
      <c r="DW117" s="854"/>
      <c r="DX117" s="854"/>
      <c r="DY117" s="854"/>
      <c r="DZ117" s="855"/>
    </row>
    <row r="118" spans="1:130" s="233" customFormat="1" ht="26.25" customHeight="1">
      <c r="A118" s="92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432</v>
      </c>
      <c r="AB118" s="925"/>
      <c r="AC118" s="925"/>
      <c r="AD118" s="925"/>
      <c r="AE118" s="926"/>
      <c r="AF118" s="927" t="s">
        <v>433</v>
      </c>
      <c r="AG118" s="925"/>
      <c r="AH118" s="925"/>
      <c r="AI118" s="925"/>
      <c r="AJ118" s="926"/>
      <c r="AK118" s="927" t="s">
        <v>305</v>
      </c>
      <c r="AL118" s="925"/>
      <c r="AM118" s="925"/>
      <c r="AN118" s="925"/>
      <c r="AO118" s="926"/>
      <c r="AP118" s="928" t="s">
        <v>434</v>
      </c>
      <c r="AQ118" s="929"/>
      <c r="AR118" s="929"/>
      <c r="AS118" s="929"/>
      <c r="AT118" s="930"/>
      <c r="AU118" s="961"/>
      <c r="AV118" s="962"/>
      <c r="AW118" s="962"/>
      <c r="AX118" s="962"/>
      <c r="AY118" s="962"/>
      <c r="AZ118" s="867" t="s">
        <v>469</v>
      </c>
      <c r="BA118" s="868"/>
      <c r="BB118" s="868"/>
      <c r="BC118" s="868"/>
      <c r="BD118" s="868"/>
      <c r="BE118" s="868"/>
      <c r="BF118" s="868"/>
      <c r="BG118" s="868"/>
      <c r="BH118" s="868"/>
      <c r="BI118" s="868"/>
      <c r="BJ118" s="868"/>
      <c r="BK118" s="868"/>
      <c r="BL118" s="868"/>
      <c r="BM118" s="868"/>
      <c r="BN118" s="868"/>
      <c r="BO118" s="868"/>
      <c r="BP118" s="869"/>
      <c r="BQ118" s="908" t="s">
        <v>444</v>
      </c>
      <c r="BR118" s="874"/>
      <c r="BS118" s="874"/>
      <c r="BT118" s="874"/>
      <c r="BU118" s="874"/>
      <c r="BV118" s="874" t="s">
        <v>440</v>
      </c>
      <c r="BW118" s="874"/>
      <c r="BX118" s="874"/>
      <c r="BY118" s="874"/>
      <c r="BZ118" s="874"/>
      <c r="CA118" s="874" t="s">
        <v>443</v>
      </c>
      <c r="CB118" s="874"/>
      <c r="CC118" s="874"/>
      <c r="CD118" s="874"/>
      <c r="CE118" s="874"/>
      <c r="CF118" s="904" t="s">
        <v>445</v>
      </c>
      <c r="CG118" s="905"/>
      <c r="CH118" s="905"/>
      <c r="CI118" s="905"/>
      <c r="CJ118" s="905"/>
      <c r="CK118" s="956"/>
      <c r="CL118" s="850"/>
      <c r="CM118" s="844" t="s">
        <v>470</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456</v>
      </c>
      <c r="DH118" s="809"/>
      <c r="DI118" s="809"/>
      <c r="DJ118" s="809"/>
      <c r="DK118" s="810"/>
      <c r="DL118" s="811" t="s">
        <v>456</v>
      </c>
      <c r="DM118" s="809"/>
      <c r="DN118" s="809"/>
      <c r="DO118" s="809"/>
      <c r="DP118" s="810"/>
      <c r="DQ118" s="811" t="s">
        <v>440</v>
      </c>
      <c r="DR118" s="809"/>
      <c r="DS118" s="809"/>
      <c r="DT118" s="809"/>
      <c r="DU118" s="810"/>
      <c r="DV118" s="853" t="s">
        <v>440</v>
      </c>
      <c r="DW118" s="854"/>
      <c r="DX118" s="854"/>
      <c r="DY118" s="854"/>
      <c r="DZ118" s="855"/>
    </row>
    <row r="119" spans="1:130" s="233" customFormat="1" ht="26.25" customHeight="1">
      <c r="A119" s="847" t="s">
        <v>438</v>
      </c>
      <c r="B119" s="848"/>
      <c r="C119" s="889" t="s">
        <v>439</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444</v>
      </c>
      <c r="AB119" s="918"/>
      <c r="AC119" s="918"/>
      <c r="AD119" s="918"/>
      <c r="AE119" s="919"/>
      <c r="AF119" s="920" t="s">
        <v>456</v>
      </c>
      <c r="AG119" s="918"/>
      <c r="AH119" s="918"/>
      <c r="AI119" s="918"/>
      <c r="AJ119" s="919"/>
      <c r="AK119" s="920" t="s">
        <v>443</v>
      </c>
      <c r="AL119" s="918"/>
      <c r="AM119" s="918"/>
      <c r="AN119" s="918"/>
      <c r="AO119" s="919"/>
      <c r="AP119" s="921" t="s">
        <v>443</v>
      </c>
      <c r="AQ119" s="922"/>
      <c r="AR119" s="922"/>
      <c r="AS119" s="922"/>
      <c r="AT119" s="923"/>
      <c r="AU119" s="963"/>
      <c r="AV119" s="964"/>
      <c r="AW119" s="964"/>
      <c r="AX119" s="964"/>
      <c r="AY119" s="964"/>
      <c r="AZ119" s="254" t="s">
        <v>187</v>
      </c>
      <c r="BA119" s="254"/>
      <c r="BB119" s="254"/>
      <c r="BC119" s="254"/>
      <c r="BD119" s="254"/>
      <c r="BE119" s="254"/>
      <c r="BF119" s="254"/>
      <c r="BG119" s="254"/>
      <c r="BH119" s="254"/>
      <c r="BI119" s="254"/>
      <c r="BJ119" s="254"/>
      <c r="BK119" s="254"/>
      <c r="BL119" s="254"/>
      <c r="BM119" s="254"/>
      <c r="BN119" s="254"/>
      <c r="BO119" s="906" t="s">
        <v>471</v>
      </c>
      <c r="BP119" s="907"/>
      <c r="BQ119" s="908">
        <v>9104583</v>
      </c>
      <c r="BR119" s="874"/>
      <c r="BS119" s="874"/>
      <c r="BT119" s="874"/>
      <c r="BU119" s="874"/>
      <c r="BV119" s="874">
        <v>9143859</v>
      </c>
      <c r="BW119" s="874"/>
      <c r="BX119" s="874"/>
      <c r="BY119" s="874"/>
      <c r="BZ119" s="874"/>
      <c r="CA119" s="874">
        <v>9309052</v>
      </c>
      <c r="CB119" s="874"/>
      <c r="CC119" s="874"/>
      <c r="CD119" s="874"/>
      <c r="CE119" s="874"/>
      <c r="CF119" s="777"/>
      <c r="CG119" s="778"/>
      <c r="CH119" s="778"/>
      <c r="CI119" s="778"/>
      <c r="CJ119" s="863"/>
      <c r="CK119" s="957"/>
      <c r="CL119" s="852"/>
      <c r="CM119" s="867" t="s">
        <v>472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441</v>
      </c>
      <c r="DH119" s="793"/>
      <c r="DI119" s="793"/>
      <c r="DJ119" s="793"/>
      <c r="DK119" s="794"/>
      <c r="DL119" s="795" t="s">
        <v>456</v>
      </c>
      <c r="DM119" s="793"/>
      <c r="DN119" s="793"/>
      <c r="DO119" s="793"/>
      <c r="DP119" s="794"/>
      <c r="DQ119" s="795" t="s">
        <v>445</v>
      </c>
      <c r="DR119" s="793"/>
      <c r="DS119" s="793"/>
      <c r="DT119" s="793"/>
      <c r="DU119" s="794"/>
      <c r="DV119" s="877" t="s">
        <v>444</v>
      </c>
      <c r="DW119" s="878"/>
      <c r="DX119" s="878"/>
      <c r="DY119" s="878"/>
      <c r="DZ119" s="879"/>
    </row>
    <row r="120" spans="1:130" s="233" customFormat="1" ht="26.25" customHeight="1">
      <c r="A120" s="849"/>
      <c r="B120" s="850"/>
      <c r="C120" s="844" t="s">
        <v>447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443</v>
      </c>
      <c r="AB120" s="809"/>
      <c r="AC120" s="809"/>
      <c r="AD120" s="809"/>
      <c r="AE120" s="810"/>
      <c r="AF120" s="811" t="s">
        <v>445</v>
      </c>
      <c r="AG120" s="809"/>
      <c r="AH120" s="809"/>
      <c r="AI120" s="809"/>
      <c r="AJ120" s="810"/>
      <c r="AK120" s="811" t="s">
        <v>441</v>
      </c>
      <c r="AL120" s="809"/>
      <c r="AM120" s="809"/>
      <c r="AN120" s="809"/>
      <c r="AO120" s="810"/>
      <c r="AP120" s="853" t="s">
        <v>444</v>
      </c>
      <c r="AQ120" s="854"/>
      <c r="AR120" s="854"/>
      <c r="AS120" s="854"/>
      <c r="AT120" s="855"/>
      <c r="AU120" s="909" t="s">
        <v>473</v>
      </c>
      <c r="AV120" s="910"/>
      <c r="AW120" s="910"/>
      <c r="AX120" s="910"/>
      <c r="AY120" s="911"/>
      <c r="AZ120" s="889" t="s">
        <v>474</v>
      </c>
      <c r="BA120" s="837"/>
      <c r="BB120" s="837"/>
      <c r="BC120" s="837"/>
      <c r="BD120" s="837"/>
      <c r="BE120" s="837"/>
      <c r="BF120" s="837"/>
      <c r="BG120" s="837"/>
      <c r="BH120" s="837"/>
      <c r="BI120" s="837"/>
      <c r="BJ120" s="837"/>
      <c r="BK120" s="837"/>
      <c r="BL120" s="837"/>
      <c r="BM120" s="837"/>
      <c r="BN120" s="837"/>
      <c r="BO120" s="837"/>
      <c r="BP120" s="838"/>
      <c r="BQ120" s="890">
        <v>3839557</v>
      </c>
      <c r="BR120" s="871"/>
      <c r="BS120" s="871"/>
      <c r="BT120" s="871"/>
      <c r="BU120" s="871"/>
      <c r="BV120" s="871">
        <v>4901140</v>
      </c>
      <c r="BW120" s="871"/>
      <c r="BX120" s="871"/>
      <c r="BY120" s="871"/>
      <c r="BZ120" s="871"/>
      <c r="CA120" s="871">
        <v>5828215</v>
      </c>
      <c r="CB120" s="871"/>
      <c r="CC120" s="871"/>
      <c r="CD120" s="871"/>
      <c r="CE120" s="871"/>
      <c r="CF120" s="895">
        <v>162.19999999999999</v>
      </c>
      <c r="CG120" s="896"/>
      <c r="CH120" s="896"/>
      <c r="CI120" s="896"/>
      <c r="CJ120" s="896"/>
      <c r="CK120" s="897" t="s">
        <v>475</v>
      </c>
      <c r="CL120" s="881"/>
      <c r="CM120" s="881"/>
      <c r="CN120" s="881"/>
      <c r="CO120" s="882"/>
      <c r="CP120" s="901" t="s">
        <v>476</v>
      </c>
      <c r="CQ120" s="902"/>
      <c r="CR120" s="902"/>
      <c r="CS120" s="902"/>
      <c r="CT120" s="902"/>
      <c r="CU120" s="902"/>
      <c r="CV120" s="902"/>
      <c r="CW120" s="902"/>
      <c r="CX120" s="902"/>
      <c r="CY120" s="902"/>
      <c r="CZ120" s="902"/>
      <c r="DA120" s="902"/>
      <c r="DB120" s="902"/>
      <c r="DC120" s="902"/>
      <c r="DD120" s="902"/>
      <c r="DE120" s="902"/>
      <c r="DF120" s="903"/>
      <c r="DG120" s="890">
        <v>393142</v>
      </c>
      <c r="DH120" s="871"/>
      <c r="DI120" s="871"/>
      <c r="DJ120" s="871"/>
      <c r="DK120" s="871"/>
      <c r="DL120" s="871">
        <v>448955</v>
      </c>
      <c r="DM120" s="871"/>
      <c r="DN120" s="871"/>
      <c r="DO120" s="871"/>
      <c r="DP120" s="871"/>
      <c r="DQ120" s="871">
        <v>913966</v>
      </c>
      <c r="DR120" s="871"/>
      <c r="DS120" s="871"/>
      <c r="DT120" s="871"/>
      <c r="DU120" s="871"/>
      <c r="DV120" s="872">
        <v>25.4</v>
      </c>
      <c r="DW120" s="872"/>
      <c r="DX120" s="872"/>
      <c r="DY120" s="872"/>
      <c r="DZ120" s="873"/>
    </row>
    <row r="121" spans="1:130" s="233" customFormat="1" ht="26.25" customHeight="1">
      <c r="A121" s="849"/>
      <c r="B121" s="850"/>
      <c r="C121" s="892" t="s">
        <v>477</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456</v>
      </c>
      <c r="AB121" s="809"/>
      <c r="AC121" s="809"/>
      <c r="AD121" s="809"/>
      <c r="AE121" s="810"/>
      <c r="AF121" s="811" t="s">
        <v>445</v>
      </c>
      <c r="AG121" s="809"/>
      <c r="AH121" s="809"/>
      <c r="AI121" s="809"/>
      <c r="AJ121" s="810"/>
      <c r="AK121" s="811" t="s">
        <v>440</v>
      </c>
      <c r="AL121" s="809"/>
      <c r="AM121" s="809"/>
      <c r="AN121" s="809"/>
      <c r="AO121" s="810"/>
      <c r="AP121" s="853" t="s">
        <v>444</v>
      </c>
      <c r="AQ121" s="854"/>
      <c r="AR121" s="854"/>
      <c r="AS121" s="854"/>
      <c r="AT121" s="855"/>
      <c r="AU121" s="912"/>
      <c r="AV121" s="913"/>
      <c r="AW121" s="913"/>
      <c r="AX121" s="913"/>
      <c r="AY121" s="914"/>
      <c r="AZ121" s="844" t="s">
        <v>478</v>
      </c>
      <c r="BA121" s="781"/>
      <c r="BB121" s="781"/>
      <c r="BC121" s="781"/>
      <c r="BD121" s="781"/>
      <c r="BE121" s="781"/>
      <c r="BF121" s="781"/>
      <c r="BG121" s="781"/>
      <c r="BH121" s="781"/>
      <c r="BI121" s="781"/>
      <c r="BJ121" s="781"/>
      <c r="BK121" s="781"/>
      <c r="BL121" s="781"/>
      <c r="BM121" s="781"/>
      <c r="BN121" s="781"/>
      <c r="BO121" s="781"/>
      <c r="BP121" s="782"/>
      <c r="BQ121" s="845">
        <v>570349</v>
      </c>
      <c r="BR121" s="846"/>
      <c r="BS121" s="846"/>
      <c r="BT121" s="846"/>
      <c r="BU121" s="846"/>
      <c r="BV121" s="846">
        <v>489317</v>
      </c>
      <c r="BW121" s="846"/>
      <c r="BX121" s="846"/>
      <c r="BY121" s="846"/>
      <c r="BZ121" s="846"/>
      <c r="CA121" s="846">
        <v>470404</v>
      </c>
      <c r="CB121" s="846"/>
      <c r="CC121" s="846"/>
      <c r="CD121" s="846"/>
      <c r="CE121" s="846"/>
      <c r="CF121" s="904">
        <v>13.1</v>
      </c>
      <c r="CG121" s="905"/>
      <c r="CH121" s="905"/>
      <c r="CI121" s="905"/>
      <c r="CJ121" s="905"/>
      <c r="CK121" s="898"/>
      <c r="CL121" s="884"/>
      <c r="CM121" s="884"/>
      <c r="CN121" s="884"/>
      <c r="CO121" s="885"/>
      <c r="CP121" s="864" t="s">
        <v>479</v>
      </c>
      <c r="CQ121" s="865"/>
      <c r="CR121" s="865"/>
      <c r="CS121" s="865"/>
      <c r="CT121" s="865"/>
      <c r="CU121" s="865"/>
      <c r="CV121" s="865"/>
      <c r="CW121" s="865"/>
      <c r="CX121" s="865"/>
      <c r="CY121" s="865"/>
      <c r="CZ121" s="865"/>
      <c r="DA121" s="865"/>
      <c r="DB121" s="865"/>
      <c r="DC121" s="865"/>
      <c r="DD121" s="865"/>
      <c r="DE121" s="865"/>
      <c r="DF121" s="866"/>
      <c r="DG121" s="845">
        <v>661624</v>
      </c>
      <c r="DH121" s="846"/>
      <c r="DI121" s="846"/>
      <c r="DJ121" s="846"/>
      <c r="DK121" s="846"/>
      <c r="DL121" s="846">
        <v>632692</v>
      </c>
      <c r="DM121" s="846"/>
      <c r="DN121" s="846"/>
      <c r="DO121" s="846"/>
      <c r="DP121" s="846"/>
      <c r="DQ121" s="846">
        <v>625080</v>
      </c>
      <c r="DR121" s="846"/>
      <c r="DS121" s="846"/>
      <c r="DT121" s="846"/>
      <c r="DU121" s="846"/>
      <c r="DV121" s="823">
        <v>17.399999999999999</v>
      </c>
      <c r="DW121" s="823"/>
      <c r="DX121" s="823"/>
      <c r="DY121" s="823"/>
      <c r="DZ121" s="824"/>
    </row>
    <row r="122" spans="1:130" s="233" customFormat="1" ht="26.25" customHeight="1">
      <c r="A122" s="849"/>
      <c r="B122" s="850"/>
      <c r="C122" s="844" t="s">
        <v>459</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443</v>
      </c>
      <c r="AB122" s="809"/>
      <c r="AC122" s="809"/>
      <c r="AD122" s="809"/>
      <c r="AE122" s="810"/>
      <c r="AF122" s="811" t="s">
        <v>444</v>
      </c>
      <c r="AG122" s="809"/>
      <c r="AH122" s="809"/>
      <c r="AI122" s="809"/>
      <c r="AJ122" s="810"/>
      <c r="AK122" s="811" t="s">
        <v>444</v>
      </c>
      <c r="AL122" s="809"/>
      <c r="AM122" s="809"/>
      <c r="AN122" s="809"/>
      <c r="AO122" s="810"/>
      <c r="AP122" s="853" t="s">
        <v>444</v>
      </c>
      <c r="AQ122" s="854"/>
      <c r="AR122" s="854"/>
      <c r="AS122" s="854"/>
      <c r="AT122" s="855"/>
      <c r="AU122" s="912"/>
      <c r="AV122" s="913"/>
      <c r="AW122" s="913"/>
      <c r="AX122" s="913"/>
      <c r="AY122" s="914"/>
      <c r="AZ122" s="867" t="s">
        <v>480</v>
      </c>
      <c r="BA122" s="868"/>
      <c r="BB122" s="868"/>
      <c r="BC122" s="868"/>
      <c r="BD122" s="868"/>
      <c r="BE122" s="868"/>
      <c r="BF122" s="868"/>
      <c r="BG122" s="868"/>
      <c r="BH122" s="868"/>
      <c r="BI122" s="868"/>
      <c r="BJ122" s="868"/>
      <c r="BK122" s="868"/>
      <c r="BL122" s="868"/>
      <c r="BM122" s="868"/>
      <c r="BN122" s="868"/>
      <c r="BO122" s="868"/>
      <c r="BP122" s="869"/>
      <c r="BQ122" s="908">
        <v>4489913</v>
      </c>
      <c r="BR122" s="874"/>
      <c r="BS122" s="874"/>
      <c r="BT122" s="874"/>
      <c r="BU122" s="874"/>
      <c r="BV122" s="874">
        <v>4483036</v>
      </c>
      <c r="BW122" s="874"/>
      <c r="BX122" s="874"/>
      <c r="BY122" s="874"/>
      <c r="BZ122" s="874"/>
      <c r="CA122" s="874">
        <v>4430203</v>
      </c>
      <c r="CB122" s="874"/>
      <c r="CC122" s="874"/>
      <c r="CD122" s="874"/>
      <c r="CE122" s="874"/>
      <c r="CF122" s="875">
        <v>123.3</v>
      </c>
      <c r="CG122" s="876"/>
      <c r="CH122" s="876"/>
      <c r="CI122" s="876"/>
      <c r="CJ122" s="876"/>
      <c r="CK122" s="898"/>
      <c r="CL122" s="884"/>
      <c r="CM122" s="884"/>
      <c r="CN122" s="884"/>
      <c r="CO122" s="885"/>
      <c r="CP122" s="864" t="s">
        <v>481</v>
      </c>
      <c r="CQ122" s="865"/>
      <c r="CR122" s="865"/>
      <c r="CS122" s="865"/>
      <c r="CT122" s="865"/>
      <c r="CU122" s="865"/>
      <c r="CV122" s="865"/>
      <c r="CW122" s="865"/>
      <c r="CX122" s="865"/>
      <c r="CY122" s="865"/>
      <c r="CZ122" s="865"/>
      <c r="DA122" s="865"/>
      <c r="DB122" s="865"/>
      <c r="DC122" s="865"/>
      <c r="DD122" s="865"/>
      <c r="DE122" s="865"/>
      <c r="DF122" s="866"/>
      <c r="DG122" s="845" t="s">
        <v>445</v>
      </c>
      <c r="DH122" s="846"/>
      <c r="DI122" s="846"/>
      <c r="DJ122" s="846"/>
      <c r="DK122" s="846"/>
      <c r="DL122" s="846">
        <v>107381</v>
      </c>
      <c r="DM122" s="846"/>
      <c r="DN122" s="846"/>
      <c r="DO122" s="846"/>
      <c r="DP122" s="846"/>
      <c r="DQ122" s="846">
        <v>104169</v>
      </c>
      <c r="DR122" s="846"/>
      <c r="DS122" s="846"/>
      <c r="DT122" s="846"/>
      <c r="DU122" s="846"/>
      <c r="DV122" s="823">
        <v>2.9</v>
      </c>
      <c r="DW122" s="823"/>
      <c r="DX122" s="823"/>
      <c r="DY122" s="823"/>
      <c r="DZ122" s="824"/>
    </row>
    <row r="123" spans="1:130" s="233" customFormat="1" ht="26.25" customHeight="1">
      <c r="A123" s="849"/>
      <c r="B123" s="850"/>
      <c r="C123" s="844" t="s">
        <v>465</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15950</v>
      </c>
      <c r="AB123" s="809"/>
      <c r="AC123" s="809"/>
      <c r="AD123" s="809"/>
      <c r="AE123" s="810"/>
      <c r="AF123" s="811">
        <v>15950</v>
      </c>
      <c r="AG123" s="809"/>
      <c r="AH123" s="809"/>
      <c r="AI123" s="809"/>
      <c r="AJ123" s="810"/>
      <c r="AK123" s="811" t="s">
        <v>440</v>
      </c>
      <c r="AL123" s="809"/>
      <c r="AM123" s="809"/>
      <c r="AN123" s="809"/>
      <c r="AO123" s="810"/>
      <c r="AP123" s="853" t="s">
        <v>456</v>
      </c>
      <c r="AQ123" s="854"/>
      <c r="AR123" s="854"/>
      <c r="AS123" s="854"/>
      <c r="AT123" s="855"/>
      <c r="AU123" s="915"/>
      <c r="AV123" s="916"/>
      <c r="AW123" s="916"/>
      <c r="AX123" s="916"/>
      <c r="AY123" s="916"/>
      <c r="AZ123" s="254" t="s">
        <v>187</v>
      </c>
      <c r="BA123" s="254"/>
      <c r="BB123" s="254"/>
      <c r="BC123" s="254"/>
      <c r="BD123" s="254"/>
      <c r="BE123" s="254"/>
      <c r="BF123" s="254"/>
      <c r="BG123" s="254"/>
      <c r="BH123" s="254"/>
      <c r="BI123" s="254"/>
      <c r="BJ123" s="254"/>
      <c r="BK123" s="254"/>
      <c r="BL123" s="254"/>
      <c r="BM123" s="254"/>
      <c r="BN123" s="254"/>
      <c r="BO123" s="906" t="s">
        <v>482</v>
      </c>
      <c r="BP123" s="907"/>
      <c r="BQ123" s="861">
        <v>8899819</v>
      </c>
      <c r="BR123" s="862"/>
      <c r="BS123" s="862"/>
      <c r="BT123" s="862"/>
      <c r="BU123" s="862"/>
      <c r="BV123" s="862">
        <v>9873493</v>
      </c>
      <c r="BW123" s="862"/>
      <c r="BX123" s="862"/>
      <c r="BY123" s="862"/>
      <c r="BZ123" s="862"/>
      <c r="CA123" s="862">
        <v>10728822</v>
      </c>
      <c r="CB123" s="862"/>
      <c r="CC123" s="862"/>
      <c r="CD123" s="862"/>
      <c r="CE123" s="862"/>
      <c r="CF123" s="777"/>
      <c r="CG123" s="778"/>
      <c r="CH123" s="778"/>
      <c r="CI123" s="778"/>
      <c r="CJ123" s="863"/>
      <c r="CK123" s="898"/>
      <c r="CL123" s="884"/>
      <c r="CM123" s="884"/>
      <c r="CN123" s="884"/>
      <c r="CO123" s="885"/>
      <c r="CP123" s="864" t="s">
        <v>408</v>
      </c>
      <c r="CQ123" s="865"/>
      <c r="CR123" s="865"/>
      <c r="CS123" s="865"/>
      <c r="CT123" s="865"/>
      <c r="CU123" s="865"/>
      <c r="CV123" s="865"/>
      <c r="CW123" s="865"/>
      <c r="CX123" s="865"/>
      <c r="CY123" s="865"/>
      <c r="CZ123" s="865"/>
      <c r="DA123" s="865"/>
      <c r="DB123" s="865"/>
      <c r="DC123" s="865"/>
      <c r="DD123" s="865"/>
      <c r="DE123" s="865"/>
      <c r="DF123" s="866"/>
      <c r="DG123" s="808">
        <v>4685</v>
      </c>
      <c r="DH123" s="809"/>
      <c r="DI123" s="809"/>
      <c r="DJ123" s="809"/>
      <c r="DK123" s="810"/>
      <c r="DL123" s="811">
        <v>1962</v>
      </c>
      <c r="DM123" s="809"/>
      <c r="DN123" s="809"/>
      <c r="DO123" s="809"/>
      <c r="DP123" s="810"/>
      <c r="DQ123" s="811" t="s">
        <v>444</v>
      </c>
      <c r="DR123" s="809"/>
      <c r="DS123" s="809"/>
      <c r="DT123" s="809"/>
      <c r="DU123" s="810"/>
      <c r="DV123" s="853" t="s">
        <v>444</v>
      </c>
      <c r="DW123" s="854"/>
      <c r="DX123" s="854"/>
      <c r="DY123" s="854"/>
      <c r="DZ123" s="855"/>
    </row>
    <row r="124" spans="1:130" s="233" customFormat="1" ht="26.25" customHeight="1" thickBot="1">
      <c r="A124" s="849"/>
      <c r="B124" s="850"/>
      <c r="C124" s="844" t="s">
        <v>468</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443</v>
      </c>
      <c r="AB124" s="809"/>
      <c r="AC124" s="809"/>
      <c r="AD124" s="809"/>
      <c r="AE124" s="810"/>
      <c r="AF124" s="811" t="s">
        <v>444</v>
      </c>
      <c r="AG124" s="809"/>
      <c r="AH124" s="809"/>
      <c r="AI124" s="809"/>
      <c r="AJ124" s="810"/>
      <c r="AK124" s="811" t="s">
        <v>456</v>
      </c>
      <c r="AL124" s="809"/>
      <c r="AM124" s="809"/>
      <c r="AN124" s="809"/>
      <c r="AO124" s="810"/>
      <c r="AP124" s="853" t="s">
        <v>444</v>
      </c>
      <c r="AQ124" s="854"/>
      <c r="AR124" s="854"/>
      <c r="AS124" s="854"/>
      <c r="AT124" s="855"/>
      <c r="AU124" s="856" t="s">
        <v>483</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6.6</v>
      </c>
      <c r="BR124" s="860"/>
      <c r="BS124" s="860"/>
      <c r="BT124" s="860"/>
      <c r="BU124" s="860"/>
      <c r="BV124" s="860" t="s">
        <v>452</v>
      </c>
      <c r="BW124" s="860"/>
      <c r="BX124" s="860"/>
      <c r="BY124" s="860"/>
      <c r="BZ124" s="860"/>
      <c r="CA124" s="860" t="s">
        <v>452</v>
      </c>
      <c r="CB124" s="860"/>
      <c r="CC124" s="860"/>
      <c r="CD124" s="860"/>
      <c r="CE124" s="860"/>
      <c r="CF124" s="755"/>
      <c r="CG124" s="756"/>
      <c r="CH124" s="756"/>
      <c r="CI124" s="756"/>
      <c r="CJ124" s="891"/>
      <c r="CK124" s="899"/>
      <c r="CL124" s="899"/>
      <c r="CM124" s="899"/>
      <c r="CN124" s="899"/>
      <c r="CO124" s="900"/>
      <c r="CP124" s="864" t="s">
        <v>484</v>
      </c>
      <c r="CQ124" s="865"/>
      <c r="CR124" s="865"/>
      <c r="CS124" s="865"/>
      <c r="CT124" s="865"/>
      <c r="CU124" s="865"/>
      <c r="CV124" s="865"/>
      <c r="CW124" s="865"/>
      <c r="CX124" s="865"/>
      <c r="CY124" s="865"/>
      <c r="CZ124" s="865"/>
      <c r="DA124" s="865"/>
      <c r="DB124" s="865"/>
      <c r="DC124" s="865"/>
      <c r="DD124" s="865"/>
      <c r="DE124" s="865"/>
      <c r="DF124" s="866"/>
      <c r="DG124" s="792">
        <v>111525</v>
      </c>
      <c r="DH124" s="793"/>
      <c r="DI124" s="793"/>
      <c r="DJ124" s="793"/>
      <c r="DK124" s="794"/>
      <c r="DL124" s="795" t="s">
        <v>444</v>
      </c>
      <c r="DM124" s="793"/>
      <c r="DN124" s="793"/>
      <c r="DO124" s="793"/>
      <c r="DP124" s="794"/>
      <c r="DQ124" s="795" t="s">
        <v>440</v>
      </c>
      <c r="DR124" s="793"/>
      <c r="DS124" s="793"/>
      <c r="DT124" s="793"/>
      <c r="DU124" s="794"/>
      <c r="DV124" s="877" t="s">
        <v>445</v>
      </c>
      <c r="DW124" s="878"/>
      <c r="DX124" s="878"/>
      <c r="DY124" s="878"/>
      <c r="DZ124" s="879"/>
    </row>
    <row r="125" spans="1:130" s="233" customFormat="1" ht="26.25" customHeight="1">
      <c r="A125" s="849"/>
      <c r="B125" s="850"/>
      <c r="C125" s="844" t="s">
        <v>470</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443</v>
      </c>
      <c r="AB125" s="809"/>
      <c r="AC125" s="809"/>
      <c r="AD125" s="809"/>
      <c r="AE125" s="810"/>
      <c r="AF125" s="811" t="s">
        <v>444</v>
      </c>
      <c r="AG125" s="809"/>
      <c r="AH125" s="809"/>
      <c r="AI125" s="809"/>
      <c r="AJ125" s="810"/>
      <c r="AK125" s="811" t="s">
        <v>443</v>
      </c>
      <c r="AL125" s="809"/>
      <c r="AM125" s="809"/>
      <c r="AN125" s="809"/>
      <c r="AO125" s="810"/>
      <c r="AP125" s="853" t="s">
        <v>443</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485</v>
      </c>
      <c r="CL125" s="881"/>
      <c r="CM125" s="881"/>
      <c r="CN125" s="881"/>
      <c r="CO125" s="882"/>
      <c r="CP125" s="889" t="s">
        <v>486</v>
      </c>
      <c r="CQ125" s="837"/>
      <c r="CR125" s="837"/>
      <c r="CS125" s="837"/>
      <c r="CT125" s="837"/>
      <c r="CU125" s="837"/>
      <c r="CV125" s="837"/>
      <c r="CW125" s="837"/>
      <c r="CX125" s="837"/>
      <c r="CY125" s="837"/>
      <c r="CZ125" s="837"/>
      <c r="DA125" s="837"/>
      <c r="DB125" s="837"/>
      <c r="DC125" s="837"/>
      <c r="DD125" s="837"/>
      <c r="DE125" s="837"/>
      <c r="DF125" s="838"/>
      <c r="DG125" s="890" t="s">
        <v>443</v>
      </c>
      <c r="DH125" s="871"/>
      <c r="DI125" s="871"/>
      <c r="DJ125" s="871"/>
      <c r="DK125" s="871"/>
      <c r="DL125" s="871" t="s">
        <v>443</v>
      </c>
      <c r="DM125" s="871"/>
      <c r="DN125" s="871"/>
      <c r="DO125" s="871"/>
      <c r="DP125" s="871"/>
      <c r="DQ125" s="871" t="s">
        <v>443</v>
      </c>
      <c r="DR125" s="871"/>
      <c r="DS125" s="871"/>
      <c r="DT125" s="871"/>
      <c r="DU125" s="871"/>
      <c r="DV125" s="872" t="s">
        <v>444</v>
      </c>
      <c r="DW125" s="872"/>
      <c r="DX125" s="872"/>
      <c r="DY125" s="872"/>
      <c r="DZ125" s="873"/>
    </row>
    <row r="126" spans="1:130" s="233" customFormat="1" ht="26.25" customHeight="1" thickBot="1">
      <c r="A126" s="849"/>
      <c r="B126" s="850"/>
      <c r="C126" s="844" t="s">
        <v>472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444</v>
      </c>
      <c r="AB126" s="809"/>
      <c r="AC126" s="809"/>
      <c r="AD126" s="809"/>
      <c r="AE126" s="810"/>
      <c r="AF126" s="811" t="s">
        <v>443</v>
      </c>
      <c r="AG126" s="809"/>
      <c r="AH126" s="809"/>
      <c r="AI126" s="809"/>
      <c r="AJ126" s="810"/>
      <c r="AK126" s="811" t="s">
        <v>443</v>
      </c>
      <c r="AL126" s="809"/>
      <c r="AM126" s="809"/>
      <c r="AN126" s="809"/>
      <c r="AO126" s="810"/>
      <c r="AP126" s="853" t="s">
        <v>444</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487</v>
      </c>
      <c r="CQ126" s="781"/>
      <c r="CR126" s="781"/>
      <c r="CS126" s="781"/>
      <c r="CT126" s="781"/>
      <c r="CU126" s="781"/>
      <c r="CV126" s="781"/>
      <c r="CW126" s="781"/>
      <c r="CX126" s="781"/>
      <c r="CY126" s="781"/>
      <c r="CZ126" s="781"/>
      <c r="DA126" s="781"/>
      <c r="DB126" s="781"/>
      <c r="DC126" s="781"/>
      <c r="DD126" s="781"/>
      <c r="DE126" s="781"/>
      <c r="DF126" s="782"/>
      <c r="DG126" s="845" t="s">
        <v>443</v>
      </c>
      <c r="DH126" s="846"/>
      <c r="DI126" s="846"/>
      <c r="DJ126" s="846"/>
      <c r="DK126" s="846"/>
      <c r="DL126" s="846" t="s">
        <v>444</v>
      </c>
      <c r="DM126" s="846"/>
      <c r="DN126" s="846"/>
      <c r="DO126" s="846"/>
      <c r="DP126" s="846"/>
      <c r="DQ126" s="846" t="s">
        <v>443</v>
      </c>
      <c r="DR126" s="846"/>
      <c r="DS126" s="846"/>
      <c r="DT126" s="846"/>
      <c r="DU126" s="846"/>
      <c r="DV126" s="823" t="s">
        <v>444</v>
      </c>
      <c r="DW126" s="823"/>
      <c r="DX126" s="823"/>
      <c r="DY126" s="823"/>
      <c r="DZ126" s="824"/>
    </row>
    <row r="127" spans="1:130" s="233" customFormat="1" ht="26.25" customHeight="1">
      <c r="A127" s="851"/>
      <c r="B127" s="852"/>
      <c r="C127" s="867" t="s">
        <v>488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444</v>
      </c>
      <c r="AB127" s="809"/>
      <c r="AC127" s="809"/>
      <c r="AD127" s="809"/>
      <c r="AE127" s="810"/>
      <c r="AF127" s="811" t="s">
        <v>443</v>
      </c>
      <c r="AG127" s="809"/>
      <c r="AH127" s="809"/>
      <c r="AI127" s="809"/>
      <c r="AJ127" s="810"/>
      <c r="AK127" s="811" t="s">
        <v>443</v>
      </c>
      <c r="AL127" s="809"/>
      <c r="AM127" s="809"/>
      <c r="AN127" s="809"/>
      <c r="AO127" s="810"/>
      <c r="AP127" s="853" t="s">
        <v>444</v>
      </c>
      <c r="AQ127" s="854"/>
      <c r="AR127" s="854"/>
      <c r="AS127" s="854"/>
      <c r="AT127" s="855"/>
      <c r="AU127" s="235"/>
      <c r="AV127" s="235"/>
      <c r="AW127" s="235"/>
      <c r="AX127" s="870" t="s">
        <v>489</v>
      </c>
      <c r="AY127" s="841"/>
      <c r="AZ127" s="841"/>
      <c r="BA127" s="841"/>
      <c r="BB127" s="841"/>
      <c r="BC127" s="841"/>
      <c r="BD127" s="841"/>
      <c r="BE127" s="842"/>
      <c r="BF127" s="840" t="s">
        <v>490</v>
      </c>
      <c r="BG127" s="841"/>
      <c r="BH127" s="841"/>
      <c r="BI127" s="841"/>
      <c r="BJ127" s="841"/>
      <c r="BK127" s="841"/>
      <c r="BL127" s="842"/>
      <c r="BM127" s="840" t="s">
        <v>491</v>
      </c>
      <c r="BN127" s="841"/>
      <c r="BO127" s="841"/>
      <c r="BP127" s="841"/>
      <c r="BQ127" s="841"/>
      <c r="BR127" s="841"/>
      <c r="BS127" s="842"/>
      <c r="BT127" s="840" t="s">
        <v>492</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493</v>
      </c>
      <c r="CQ127" s="781"/>
      <c r="CR127" s="781"/>
      <c r="CS127" s="781"/>
      <c r="CT127" s="781"/>
      <c r="CU127" s="781"/>
      <c r="CV127" s="781"/>
      <c r="CW127" s="781"/>
      <c r="CX127" s="781"/>
      <c r="CY127" s="781"/>
      <c r="CZ127" s="781"/>
      <c r="DA127" s="781"/>
      <c r="DB127" s="781"/>
      <c r="DC127" s="781"/>
      <c r="DD127" s="781"/>
      <c r="DE127" s="781"/>
      <c r="DF127" s="782"/>
      <c r="DG127" s="845" t="s">
        <v>444</v>
      </c>
      <c r="DH127" s="846"/>
      <c r="DI127" s="846"/>
      <c r="DJ127" s="846"/>
      <c r="DK127" s="846"/>
      <c r="DL127" s="846" t="s">
        <v>445</v>
      </c>
      <c r="DM127" s="846"/>
      <c r="DN127" s="846"/>
      <c r="DO127" s="846"/>
      <c r="DP127" s="846"/>
      <c r="DQ127" s="846" t="s">
        <v>444</v>
      </c>
      <c r="DR127" s="846"/>
      <c r="DS127" s="846"/>
      <c r="DT127" s="846"/>
      <c r="DU127" s="846"/>
      <c r="DV127" s="823" t="s">
        <v>445</v>
      </c>
      <c r="DW127" s="823"/>
      <c r="DX127" s="823"/>
      <c r="DY127" s="823"/>
      <c r="DZ127" s="824"/>
    </row>
    <row r="128" spans="1:130" s="233" customFormat="1" ht="26.25" customHeight="1" thickBot="1">
      <c r="A128" s="825" t="s">
        <v>494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495</v>
      </c>
      <c r="X128" s="827"/>
      <c r="Y128" s="827"/>
      <c r="Z128" s="828"/>
      <c r="AA128" s="829">
        <v>80225</v>
      </c>
      <c r="AB128" s="830"/>
      <c r="AC128" s="830"/>
      <c r="AD128" s="830"/>
      <c r="AE128" s="831"/>
      <c r="AF128" s="832">
        <v>72193</v>
      </c>
      <c r="AG128" s="830"/>
      <c r="AH128" s="830"/>
      <c r="AI128" s="830"/>
      <c r="AJ128" s="831"/>
      <c r="AK128" s="832">
        <v>65357</v>
      </c>
      <c r="AL128" s="830"/>
      <c r="AM128" s="830"/>
      <c r="AN128" s="830"/>
      <c r="AO128" s="831"/>
      <c r="AP128" s="833"/>
      <c r="AQ128" s="834"/>
      <c r="AR128" s="834"/>
      <c r="AS128" s="834"/>
      <c r="AT128" s="835"/>
      <c r="AU128" s="235"/>
      <c r="AV128" s="235"/>
      <c r="AW128" s="235"/>
      <c r="AX128" s="836" t="s">
        <v>496</v>
      </c>
      <c r="AY128" s="837"/>
      <c r="AZ128" s="837"/>
      <c r="BA128" s="837"/>
      <c r="BB128" s="837"/>
      <c r="BC128" s="837"/>
      <c r="BD128" s="837"/>
      <c r="BE128" s="838"/>
      <c r="BF128" s="815" t="s">
        <v>444</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497</v>
      </c>
      <c r="CQ128" s="759"/>
      <c r="CR128" s="759"/>
      <c r="CS128" s="759"/>
      <c r="CT128" s="759"/>
      <c r="CU128" s="759"/>
      <c r="CV128" s="759"/>
      <c r="CW128" s="759"/>
      <c r="CX128" s="759"/>
      <c r="CY128" s="759"/>
      <c r="CZ128" s="759"/>
      <c r="DA128" s="759"/>
      <c r="DB128" s="759"/>
      <c r="DC128" s="759"/>
      <c r="DD128" s="759"/>
      <c r="DE128" s="759"/>
      <c r="DF128" s="760"/>
      <c r="DG128" s="819" t="s">
        <v>444</v>
      </c>
      <c r="DH128" s="820"/>
      <c r="DI128" s="820"/>
      <c r="DJ128" s="820"/>
      <c r="DK128" s="820"/>
      <c r="DL128" s="820" t="s">
        <v>444</v>
      </c>
      <c r="DM128" s="820"/>
      <c r="DN128" s="820"/>
      <c r="DO128" s="820"/>
      <c r="DP128" s="820"/>
      <c r="DQ128" s="820" t="s">
        <v>444</v>
      </c>
      <c r="DR128" s="820"/>
      <c r="DS128" s="820"/>
      <c r="DT128" s="820"/>
      <c r="DU128" s="820"/>
      <c r="DV128" s="821" t="s">
        <v>444</v>
      </c>
      <c r="DW128" s="821"/>
      <c r="DX128" s="821"/>
      <c r="DY128" s="821"/>
      <c r="DZ128" s="822"/>
    </row>
    <row r="129" spans="1:131" s="233" customFormat="1" ht="26.25" customHeight="1">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498</v>
      </c>
      <c r="X129" s="806"/>
      <c r="Y129" s="806"/>
      <c r="Z129" s="807"/>
      <c r="AA129" s="808">
        <v>3548440</v>
      </c>
      <c r="AB129" s="809"/>
      <c r="AC129" s="809"/>
      <c r="AD129" s="809"/>
      <c r="AE129" s="810"/>
      <c r="AF129" s="811">
        <v>3723007</v>
      </c>
      <c r="AG129" s="809"/>
      <c r="AH129" s="809"/>
      <c r="AI129" s="809"/>
      <c r="AJ129" s="810"/>
      <c r="AK129" s="811">
        <v>4075536</v>
      </c>
      <c r="AL129" s="809"/>
      <c r="AM129" s="809"/>
      <c r="AN129" s="809"/>
      <c r="AO129" s="810"/>
      <c r="AP129" s="812"/>
      <c r="AQ129" s="813"/>
      <c r="AR129" s="813"/>
      <c r="AS129" s="813"/>
      <c r="AT129" s="814"/>
      <c r="AU129" s="236"/>
      <c r="AV129" s="236"/>
      <c r="AW129" s="236"/>
      <c r="AX129" s="780" t="s">
        <v>499</v>
      </c>
      <c r="AY129" s="781"/>
      <c r="AZ129" s="781"/>
      <c r="BA129" s="781"/>
      <c r="BB129" s="781"/>
      <c r="BC129" s="781"/>
      <c r="BD129" s="781"/>
      <c r="BE129" s="782"/>
      <c r="BF129" s="799" t="s">
        <v>500</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03" t="s">
        <v>501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502</v>
      </c>
      <c r="X130" s="806"/>
      <c r="Y130" s="806"/>
      <c r="Z130" s="807"/>
      <c r="AA130" s="808">
        <v>484712</v>
      </c>
      <c r="AB130" s="809"/>
      <c r="AC130" s="809"/>
      <c r="AD130" s="809"/>
      <c r="AE130" s="810"/>
      <c r="AF130" s="811">
        <v>487861</v>
      </c>
      <c r="AG130" s="809"/>
      <c r="AH130" s="809"/>
      <c r="AI130" s="809"/>
      <c r="AJ130" s="810"/>
      <c r="AK130" s="811">
        <v>483230</v>
      </c>
      <c r="AL130" s="809"/>
      <c r="AM130" s="809"/>
      <c r="AN130" s="809"/>
      <c r="AO130" s="810"/>
      <c r="AP130" s="812"/>
      <c r="AQ130" s="813"/>
      <c r="AR130" s="813"/>
      <c r="AS130" s="813"/>
      <c r="AT130" s="814"/>
      <c r="AU130" s="236"/>
      <c r="AV130" s="236"/>
      <c r="AW130" s="236"/>
      <c r="AX130" s="780" t="s">
        <v>503</v>
      </c>
      <c r="AY130" s="781"/>
      <c r="AZ130" s="781"/>
      <c r="BA130" s="781"/>
      <c r="BB130" s="781"/>
      <c r="BC130" s="781"/>
      <c r="BD130" s="781"/>
      <c r="BE130" s="782"/>
      <c r="BF130" s="783">
        <v>12</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504</v>
      </c>
      <c r="X131" s="790"/>
      <c r="Y131" s="790"/>
      <c r="Z131" s="791"/>
      <c r="AA131" s="792">
        <v>3063728</v>
      </c>
      <c r="AB131" s="793"/>
      <c r="AC131" s="793"/>
      <c r="AD131" s="793"/>
      <c r="AE131" s="794"/>
      <c r="AF131" s="795">
        <v>3235146</v>
      </c>
      <c r="AG131" s="793"/>
      <c r="AH131" s="793"/>
      <c r="AI131" s="793"/>
      <c r="AJ131" s="794"/>
      <c r="AK131" s="795">
        <v>3592306</v>
      </c>
      <c r="AL131" s="793"/>
      <c r="AM131" s="793"/>
      <c r="AN131" s="793"/>
      <c r="AO131" s="794"/>
      <c r="AP131" s="796"/>
      <c r="AQ131" s="797"/>
      <c r="AR131" s="797"/>
      <c r="AS131" s="797"/>
      <c r="AT131" s="798"/>
      <c r="AU131" s="236"/>
      <c r="AV131" s="236"/>
      <c r="AW131" s="236"/>
      <c r="AX131" s="758" t="s">
        <v>505</v>
      </c>
      <c r="AY131" s="759"/>
      <c r="AZ131" s="759"/>
      <c r="BA131" s="759"/>
      <c r="BB131" s="759"/>
      <c r="BC131" s="759"/>
      <c r="BD131" s="759"/>
      <c r="BE131" s="760"/>
      <c r="BF131" s="761" t="s">
        <v>456</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7" t="s">
        <v>506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507</v>
      </c>
      <c r="W132" s="771"/>
      <c r="X132" s="771"/>
      <c r="Y132" s="771"/>
      <c r="Z132" s="772"/>
      <c r="AA132" s="773">
        <v>12.386510810000001</v>
      </c>
      <c r="AB132" s="774"/>
      <c r="AC132" s="774"/>
      <c r="AD132" s="774"/>
      <c r="AE132" s="775"/>
      <c r="AF132" s="776">
        <v>11.82048662</v>
      </c>
      <c r="AG132" s="774"/>
      <c r="AH132" s="774"/>
      <c r="AI132" s="774"/>
      <c r="AJ132" s="775"/>
      <c r="AK132" s="776">
        <v>11.92479148</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508</v>
      </c>
      <c r="W133" s="750"/>
      <c r="X133" s="750"/>
      <c r="Y133" s="750"/>
      <c r="Z133" s="751"/>
      <c r="AA133" s="752">
        <v>12.3</v>
      </c>
      <c r="AB133" s="753"/>
      <c r="AC133" s="753"/>
      <c r="AD133" s="753"/>
      <c r="AE133" s="754"/>
      <c r="AF133" s="752">
        <v>12.2</v>
      </c>
      <c r="AG133" s="753"/>
      <c r="AH133" s="753"/>
      <c r="AI133" s="753"/>
      <c r="AJ133" s="754"/>
      <c r="AK133" s="752">
        <v>12</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orientation="portrait"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263" customWidth="1"/>
    <col min="121" max="121" width="0" style="262" hidden="1" customWidth="1"/>
    <col min="122" max="16384" width="9" style="262" hidden="1"/>
  </cols>
  <sheetData>
    <row r="1" spans="1:120" ht="13.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62"/>
    </row>
    <row r="17" spans="119:120" ht="13.2">
      <c r="DP17" s="262"/>
    </row>
    <row r="18" spans="119:120" ht="13.2"/>
    <row r="19" spans="119:120" ht="13.2"/>
    <row r="20" spans="119:120" ht="13.2">
      <c r="DO20" s="262"/>
      <c r="DP20" s="262"/>
    </row>
    <row r="21" spans="119:120" ht="13.2">
      <c r="DP21" s="262"/>
    </row>
    <row r="22" spans="119:120" ht="13.2"/>
    <row r="23" spans="119:120" ht="13.2">
      <c r="DO23" s="262"/>
      <c r="DP23" s="262"/>
    </row>
    <row r="24" spans="119:120" ht="13.2">
      <c r="DP24" s="262"/>
    </row>
    <row r="25" spans="119:120" ht="13.2">
      <c r="DP25" s="262"/>
    </row>
    <row r="26" spans="119:120" ht="13.2">
      <c r="DO26" s="262"/>
      <c r="DP26" s="262"/>
    </row>
    <row r="27" spans="119:120" ht="13.2"/>
    <row r="28" spans="119:120" ht="13.2">
      <c r="DO28" s="262"/>
      <c r="DP28" s="262"/>
    </row>
    <row r="29" spans="119:120" ht="13.2">
      <c r="DP29" s="262"/>
    </row>
    <row r="30" spans="119:120" ht="13.2"/>
    <row r="31" spans="119:120" ht="13.2">
      <c r="DO31" s="262"/>
      <c r="DP31" s="262"/>
    </row>
    <row r="32" spans="119:120" ht="13.2"/>
    <row r="33" spans="98:120" ht="13.2">
      <c r="DO33" s="262"/>
      <c r="DP33" s="262"/>
    </row>
    <row r="34" spans="98:120" ht="13.2">
      <c r="DM34" s="262"/>
    </row>
    <row r="35" spans="98:120" ht="13.2">
      <c r="CT35" s="262"/>
      <c r="CU35" s="262"/>
      <c r="CV35" s="262"/>
      <c r="CY35" s="262"/>
      <c r="CZ35" s="262"/>
      <c r="DA35" s="262"/>
      <c r="DD35" s="262"/>
      <c r="DE35" s="262"/>
      <c r="DF35" s="262"/>
      <c r="DI35" s="262"/>
      <c r="DJ35" s="262"/>
      <c r="DK35" s="262"/>
      <c r="DM35" s="262"/>
      <c r="DN35" s="262"/>
      <c r="DO35" s="262"/>
      <c r="DP35" s="262"/>
    </row>
    <row r="36" spans="98:120" ht="13.2"/>
    <row r="37" spans="98:120" ht="13.2">
      <c r="CW37" s="262"/>
      <c r="DB37" s="262"/>
      <c r="DG37" s="262"/>
      <c r="DL37" s="262"/>
      <c r="DP37" s="262"/>
    </row>
    <row r="38" spans="98:120" ht="13.2">
      <c r="CT38" s="262"/>
      <c r="CU38" s="262"/>
      <c r="CV38" s="262"/>
      <c r="CW38" s="262"/>
      <c r="CY38" s="262"/>
      <c r="CZ38" s="262"/>
      <c r="DA38" s="262"/>
      <c r="DB38" s="262"/>
      <c r="DD38" s="262"/>
      <c r="DE38" s="262"/>
      <c r="DF38" s="262"/>
      <c r="DG38" s="262"/>
      <c r="DI38" s="262"/>
      <c r="DJ38" s="262"/>
      <c r="DK38" s="262"/>
      <c r="DL38" s="262"/>
      <c r="DN38" s="262"/>
      <c r="DO38" s="262"/>
      <c r="DP38" s="26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62"/>
      <c r="DO49" s="262"/>
      <c r="DP49" s="26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62"/>
      <c r="CS63" s="262"/>
      <c r="CX63" s="262"/>
      <c r="DC63" s="262"/>
      <c r="DH63" s="262"/>
    </row>
    <row r="64" spans="22:120" ht="13.2">
      <c r="V64" s="262"/>
    </row>
    <row r="65" spans="15:120" ht="13.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c r="Q66" s="262"/>
      <c r="S66" s="262"/>
      <c r="U66" s="262"/>
      <c r="DM66" s="262"/>
    </row>
    <row r="67" spans="15:120" ht="13.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row r="69" spans="15:120" ht="13.2"/>
    <row r="70" spans="15:120" ht="13.2"/>
    <row r="71" spans="15:120" ht="13.2"/>
    <row r="72" spans="15:120" ht="13.2">
      <c r="DP72" s="262"/>
    </row>
    <row r="73" spans="15:120" ht="13.2">
      <c r="DP73" s="26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62"/>
      <c r="CX96" s="262"/>
      <c r="DC96" s="262"/>
      <c r="DH96" s="262"/>
    </row>
    <row r="97" spans="24:120" ht="13.2">
      <c r="CS97" s="262"/>
      <c r="CX97" s="262"/>
      <c r="DC97" s="262"/>
      <c r="DH97" s="262"/>
      <c r="DP97" s="263" t="s">
        <v>509</v>
      </c>
    </row>
    <row r="98" spans="24:120" ht="13.2" hidden="1">
      <c r="CS98" s="262"/>
      <c r="CX98" s="262"/>
      <c r="DC98" s="262"/>
      <c r="DH98" s="262"/>
    </row>
    <row r="99" spans="24:120" ht="13.2"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t="13.2" hidden="1">
      <c r="CT103" s="262"/>
      <c r="CV103" s="262"/>
      <c r="CW103" s="262"/>
      <c r="CY103" s="262"/>
      <c r="DA103" s="262"/>
      <c r="DB103" s="262"/>
      <c r="DD103" s="262"/>
      <c r="DF103" s="262"/>
      <c r="DG103" s="262"/>
      <c r="DI103" s="262"/>
      <c r="DK103" s="262"/>
      <c r="DL103" s="262"/>
      <c r="DM103" s="262"/>
      <c r="DN103" s="262"/>
      <c r="DO103" s="262"/>
      <c r="DP103" s="262"/>
    </row>
    <row r="104" spans="24:120" ht="13.2"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63" customWidth="1"/>
    <col min="117" max="16384" width="9" style="262" hidden="1"/>
  </cols>
  <sheetData>
    <row r="1" spans="2:116" ht="13.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row r="3" spans="2:116" ht="13.2"/>
    <row r="4" spans="2:116" ht="13.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row r="20" spans="9:116" ht="13.2"/>
    <row r="21" spans="9:116" ht="13.2">
      <c r="DL21" s="262"/>
    </row>
    <row r="22" spans="9:116" ht="13.2">
      <c r="DI22" s="262"/>
      <c r="DJ22" s="262"/>
      <c r="DK22" s="262"/>
      <c r="DL22" s="262"/>
    </row>
    <row r="23" spans="9:116" ht="13.2">
      <c r="CY23" s="262"/>
      <c r="CZ23" s="262"/>
      <c r="DA23" s="262"/>
      <c r="DB23" s="262"/>
      <c r="DC23" s="262"/>
      <c r="DD23" s="262"/>
      <c r="DE23" s="262"/>
      <c r="DF23" s="262"/>
      <c r="DG23" s="262"/>
      <c r="DH23" s="262"/>
      <c r="DI23" s="262"/>
      <c r="DJ23" s="262"/>
      <c r="DK23" s="262"/>
      <c r="DL23" s="26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62"/>
      <c r="DA35" s="262"/>
      <c r="DB35" s="262"/>
      <c r="DC35" s="262"/>
      <c r="DD35" s="262"/>
      <c r="DE35" s="262"/>
      <c r="DF35" s="262"/>
      <c r="DG35" s="262"/>
      <c r="DH35" s="262"/>
      <c r="DI35" s="262"/>
      <c r="DJ35" s="262"/>
      <c r="DK35" s="262"/>
      <c r="DL35" s="262"/>
    </row>
    <row r="36" spans="15:116" ht="13.2"/>
    <row r="37" spans="15:116" ht="13.2">
      <c r="DL37" s="262"/>
    </row>
    <row r="38" spans="15:116" ht="13.2">
      <c r="DI38" s="262"/>
      <c r="DJ38" s="262"/>
      <c r="DK38" s="262"/>
      <c r="DL38" s="262"/>
    </row>
    <row r="39" spans="15:116" ht="13.2"/>
    <row r="40" spans="15:116" ht="13.2"/>
    <row r="41" spans="15:116" ht="13.2"/>
    <row r="42" spans="15:116" ht="13.2"/>
    <row r="43" spans="15:116" ht="13.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c r="DL44" s="262"/>
    </row>
    <row r="45" spans="15:116" ht="13.2"/>
    <row r="46" spans="15:116" ht="13.2">
      <c r="DA46" s="262"/>
      <c r="DB46" s="262"/>
      <c r="DC46" s="262"/>
      <c r="DD46" s="262"/>
      <c r="DE46" s="262"/>
      <c r="DF46" s="262"/>
      <c r="DG46" s="262"/>
      <c r="DH46" s="262"/>
      <c r="DI46" s="262"/>
      <c r="DJ46" s="262"/>
      <c r="DK46" s="262"/>
      <c r="DL46" s="262"/>
    </row>
    <row r="47" spans="15:116" ht="13.2"/>
    <row r="48" spans="15:116" ht="13.2"/>
    <row r="49" spans="104:116" ht="13.2"/>
    <row r="50" spans="104:116" ht="13.2">
      <c r="CZ50" s="262"/>
      <c r="DA50" s="262"/>
      <c r="DB50" s="262"/>
      <c r="DC50" s="262"/>
      <c r="DD50" s="262"/>
      <c r="DE50" s="262"/>
      <c r="DF50" s="262"/>
      <c r="DG50" s="262"/>
      <c r="DH50" s="262"/>
      <c r="DI50" s="262"/>
      <c r="DJ50" s="262"/>
      <c r="DK50" s="262"/>
      <c r="DL50" s="262"/>
    </row>
    <row r="51" spans="104:116" ht="13.2"/>
    <row r="52" spans="104:116" ht="13.2"/>
    <row r="53" spans="104:116" ht="13.2">
      <c r="DL53" s="26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62"/>
      <c r="DD67" s="262"/>
      <c r="DE67" s="262"/>
      <c r="DF67" s="262"/>
      <c r="DG67" s="262"/>
      <c r="DH67" s="262"/>
      <c r="DI67" s="262"/>
      <c r="DJ67" s="262"/>
      <c r="DK67" s="262"/>
      <c r="DL67" s="26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c r="AS1" s="265"/>
      <c r="AT1" s="265"/>
    </row>
    <row r="2" spans="1:46" ht="13.2">
      <c r="AS2" s="265"/>
      <c r="AT2" s="265"/>
    </row>
    <row r="3" spans="1:46" ht="13.2">
      <c r="AS3" s="265"/>
      <c r="AT3" s="265"/>
    </row>
    <row r="4" spans="1:46" ht="13.2">
      <c r="AS4" s="265"/>
      <c r="AT4" s="265"/>
    </row>
    <row r="5" spans="1:46" ht="16.2">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512</v>
      </c>
      <c r="AP7" s="275"/>
      <c r="AQ7" s="276" t="s">
        <v>513</v>
      </c>
      <c r="AR7" s="277"/>
    </row>
    <row r="8" spans="1:46" ht="13.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514</v>
      </c>
      <c r="AQ8" s="282" t="s">
        <v>515</v>
      </c>
      <c r="AR8" s="283" t="s">
        <v>516</v>
      </c>
    </row>
    <row r="9" spans="1:46" ht="13.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517</v>
      </c>
      <c r="AL9" s="1160"/>
      <c r="AM9" s="1160"/>
      <c r="AN9" s="1161"/>
      <c r="AO9" s="284">
        <v>1390865</v>
      </c>
      <c r="AP9" s="284">
        <v>195127</v>
      </c>
      <c r="AQ9" s="285">
        <v>138005</v>
      </c>
      <c r="AR9" s="286">
        <v>41.4</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518</v>
      </c>
      <c r="AL10" s="1160"/>
      <c r="AM10" s="1160"/>
      <c r="AN10" s="1161"/>
      <c r="AO10" s="287">
        <v>10924</v>
      </c>
      <c r="AP10" s="287">
        <v>1533</v>
      </c>
      <c r="AQ10" s="288">
        <v>18944</v>
      </c>
      <c r="AR10" s="289">
        <v>-91.9</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519</v>
      </c>
      <c r="AL11" s="1160"/>
      <c r="AM11" s="1160"/>
      <c r="AN11" s="1161"/>
      <c r="AO11" s="287" t="s">
        <v>520</v>
      </c>
      <c r="AP11" s="287" t="s">
        <v>520</v>
      </c>
      <c r="AQ11" s="288">
        <v>1141</v>
      </c>
      <c r="AR11" s="289" t="s">
        <v>520</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521</v>
      </c>
      <c r="AL12" s="1160"/>
      <c r="AM12" s="1160"/>
      <c r="AN12" s="1161"/>
      <c r="AO12" s="287" t="s">
        <v>520</v>
      </c>
      <c r="AP12" s="287" t="s">
        <v>520</v>
      </c>
      <c r="AQ12" s="288" t="s">
        <v>520</v>
      </c>
      <c r="AR12" s="289" t="s">
        <v>520</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522</v>
      </c>
      <c r="AL13" s="1160"/>
      <c r="AM13" s="1160"/>
      <c r="AN13" s="1161"/>
      <c r="AO13" s="287">
        <v>44801</v>
      </c>
      <c r="AP13" s="287">
        <v>6285</v>
      </c>
      <c r="AQ13" s="288">
        <v>5446</v>
      </c>
      <c r="AR13" s="289">
        <v>15.4</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523</v>
      </c>
      <c r="AL14" s="1160"/>
      <c r="AM14" s="1160"/>
      <c r="AN14" s="1161"/>
      <c r="AO14" s="287">
        <v>31239</v>
      </c>
      <c r="AP14" s="287">
        <v>4383</v>
      </c>
      <c r="AQ14" s="288">
        <v>2970</v>
      </c>
      <c r="AR14" s="289">
        <v>47.6</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524</v>
      </c>
      <c r="AL15" s="1163"/>
      <c r="AM15" s="1163"/>
      <c r="AN15" s="1164"/>
      <c r="AO15" s="287">
        <v>-125879</v>
      </c>
      <c r="AP15" s="287">
        <v>-17660</v>
      </c>
      <c r="AQ15" s="288">
        <v>-11906</v>
      </c>
      <c r="AR15" s="289">
        <v>48.3</v>
      </c>
    </row>
    <row r="16" spans="1:46" ht="13.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187</v>
      </c>
      <c r="AL16" s="1163"/>
      <c r="AM16" s="1163"/>
      <c r="AN16" s="1164"/>
      <c r="AO16" s="287">
        <v>1351950</v>
      </c>
      <c r="AP16" s="287">
        <v>189668</v>
      </c>
      <c r="AQ16" s="288">
        <v>154600</v>
      </c>
      <c r="AR16" s="289">
        <v>22.7</v>
      </c>
    </row>
    <row r="17" spans="1:46" ht="13.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ht="13.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ht="13.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529</v>
      </c>
      <c r="AL21" s="1166"/>
      <c r="AM21" s="1166"/>
      <c r="AN21" s="1167"/>
      <c r="AO21" s="300">
        <v>25.53</v>
      </c>
      <c r="AP21" s="301">
        <v>13.81</v>
      </c>
      <c r="AQ21" s="302">
        <v>11.72</v>
      </c>
      <c r="AR21" s="270"/>
      <c r="AS21" s="303"/>
      <c r="AT21" s="299"/>
    </row>
    <row r="22" spans="1:46" s="304" customFormat="1" ht="13.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530</v>
      </c>
      <c r="AL22" s="1166"/>
      <c r="AM22" s="1166"/>
      <c r="AN22" s="1167"/>
      <c r="AO22" s="305">
        <v>88.2</v>
      </c>
      <c r="AP22" s="306">
        <v>95.5</v>
      </c>
      <c r="AQ22" s="307">
        <v>-7.3</v>
      </c>
      <c r="AR22" s="291"/>
      <c r="AS22" s="303"/>
      <c r="AT22" s="299"/>
    </row>
    <row r="23" spans="1:46" s="304" customFormat="1" ht="13.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c r="A26" s="1158" t="s">
        <v>531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c r="A27" s="312"/>
      <c r="AO27" s="265"/>
      <c r="AP27" s="265"/>
      <c r="AQ27" s="265"/>
      <c r="AR27" s="265"/>
      <c r="AS27" s="265"/>
      <c r="AT27" s="265"/>
    </row>
    <row r="28" spans="1:46" ht="16.2">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512</v>
      </c>
      <c r="AP30" s="275"/>
      <c r="AQ30" s="276" t="s">
        <v>513</v>
      </c>
      <c r="AR30" s="277"/>
    </row>
    <row r="31" spans="1:46" ht="13.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514</v>
      </c>
      <c r="AQ31" s="282" t="s">
        <v>515</v>
      </c>
      <c r="AR31" s="283" t="s">
        <v>516</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534</v>
      </c>
      <c r="AL32" s="1150"/>
      <c r="AM32" s="1150"/>
      <c r="AN32" s="1151"/>
      <c r="AO32" s="315">
        <v>709913</v>
      </c>
      <c r="AP32" s="315">
        <v>99595</v>
      </c>
      <c r="AQ32" s="316">
        <v>81359</v>
      </c>
      <c r="AR32" s="317">
        <v>22.4</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535</v>
      </c>
      <c r="AL33" s="1150"/>
      <c r="AM33" s="1150"/>
      <c r="AN33" s="1151"/>
      <c r="AO33" s="315" t="s">
        <v>520</v>
      </c>
      <c r="AP33" s="315" t="s">
        <v>520</v>
      </c>
      <c r="AQ33" s="316" t="s">
        <v>520</v>
      </c>
      <c r="AR33" s="317" t="s">
        <v>520</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536</v>
      </c>
      <c r="AL34" s="1150"/>
      <c r="AM34" s="1150"/>
      <c r="AN34" s="1151"/>
      <c r="AO34" s="315" t="s">
        <v>520</v>
      </c>
      <c r="AP34" s="315" t="s">
        <v>520</v>
      </c>
      <c r="AQ34" s="316" t="s">
        <v>520</v>
      </c>
      <c r="AR34" s="317" t="s">
        <v>520</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537</v>
      </c>
      <c r="AL35" s="1150"/>
      <c r="AM35" s="1150"/>
      <c r="AN35" s="1151"/>
      <c r="AO35" s="315">
        <v>235753</v>
      </c>
      <c r="AP35" s="315">
        <v>33074</v>
      </c>
      <c r="AQ35" s="316">
        <v>18647</v>
      </c>
      <c r="AR35" s="317">
        <v>77.400000000000006</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538</v>
      </c>
      <c r="AL36" s="1150"/>
      <c r="AM36" s="1150"/>
      <c r="AN36" s="1151"/>
      <c r="AO36" s="315">
        <v>31296</v>
      </c>
      <c r="AP36" s="315">
        <v>4391</v>
      </c>
      <c r="AQ36" s="316">
        <v>4480</v>
      </c>
      <c r="AR36" s="317">
        <v>-2</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539</v>
      </c>
      <c r="AL37" s="1150"/>
      <c r="AM37" s="1150"/>
      <c r="AN37" s="1151"/>
      <c r="AO37" s="315" t="s">
        <v>520</v>
      </c>
      <c r="AP37" s="315" t="s">
        <v>520</v>
      </c>
      <c r="AQ37" s="316">
        <v>815</v>
      </c>
      <c r="AR37" s="317" t="s">
        <v>520</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540</v>
      </c>
      <c r="AL38" s="1153"/>
      <c r="AM38" s="1153"/>
      <c r="AN38" s="1154"/>
      <c r="AO38" s="318" t="s">
        <v>520</v>
      </c>
      <c r="AP38" s="318" t="s">
        <v>520</v>
      </c>
      <c r="AQ38" s="319">
        <v>14</v>
      </c>
      <c r="AR38" s="307" t="s">
        <v>520</v>
      </c>
      <c r="AS38" s="314"/>
    </row>
    <row r="39" spans="1:46" ht="13.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541</v>
      </c>
      <c r="AL39" s="1153"/>
      <c r="AM39" s="1153"/>
      <c r="AN39" s="1154"/>
      <c r="AO39" s="315">
        <v>-65357</v>
      </c>
      <c r="AP39" s="315">
        <v>-9169</v>
      </c>
      <c r="AQ39" s="316">
        <v>-4008</v>
      </c>
      <c r="AR39" s="317">
        <v>128.80000000000001</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542</v>
      </c>
      <c r="AL40" s="1150"/>
      <c r="AM40" s="1150"/>
      <c r="AN40" s="1151"/>
      <c r="AO40" s="315">
        <v>-483230</v>
      </c>
      <c r="AP40" s="315">
        <v>-67793</v>
      </c>
      <c r="AQ40" s="316">
        <v>-68941</v>
      </c>
      <c r="AR40" s="317">
        <v>-1.7</v>
      </c>
      <c r="AS40" s="314"/>
    </row>
    <row r="41" spans="1:46" ht="13.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297</v>
      </c>
      <c r="AL41" s="1156"/>
      <c r="AM41" s="1156"/>
      <c r="AN41" s="1157"/>
      <c r="AO41" s="315">
        <v>428375</v>
      </c>
      <c r="AP41" s="315">
        <v>60098</v>
      </c>
      <c r="AQ41" s="316">
        <v>32367</v>
      </c>
      <c r="AR41" s="317">
        <v>85.7</v>
      </c>
      <c r="AS41" s="314"/>
    </row>
    <row r="42" spans="1:46" ht="13.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ht="13.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512</v>
      </c>
      <c r="AN49" s="1144" t="s">
        <v>546</v>
      </c>
      <c r="AO49" s="1145"/>
      <c r="AP49" s="1145"/>
      <c r="AQ49" s="1145"/>
      <c r="AR49" s="1146"/>
    </row>
    <row r="50" spans="1:44" ht="13.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547</v>
      </c>
      <c r="AO50" s="332" t="s">
        <v>548</v>
      </c>
      <c r="AP50" s="333" t="s">
        <v>549</v>
      </c>
      <c r="AQ50" s="334" t="s">
        <v>550</v>
      </c>
      <c r="AR50" s="335" t="s">
        <v>551</v>
      </c>
    </row>
    <row r="51" spans="1:44" ht="13.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2090609</v>
      </c>
      <c r="AN51" s="337">
        <v>276536</v>
      </c>
      <c r="AO51" s="338">
        <v>41.2</v>
      </c>
      <c r="AP51" s="339">
        <v>116162</v>
      </c>
      <c r="AQ51" s="340">
        <v>-3.1</v>
      </c>
      <c r="AR51" s="341">
        <v>44.3</v>
      </c>
    </row>
    <row r="52" spans="1:44" ht="13.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1900339</v>
      </c>
      <c r="AN52" s="345">
        <v>251368</v>
      </c>
      <c r="AO52" s="346">
        <v>48.4</v>
      </c>
      <c r="AP52" s="347">
        <v>61562</v>
      </c>
      <c r="AQ52" s="348">
        <v>-7.4</v>
      </c>
      <c r="AR52" s="349">
        <v>55.8</v>
      </c>
    </row>
    <row r="53" spans="1:44" ht="13.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1390818</v>
      </c>
      <c r="AN53" s="337">
        <v>186312</v>
      </c>
      <c r="AO53" s="338">
        <v>-32.6</v>
      </c>
      <c r="AP53" s="339">
        <v>121449</v>
      </c>
      <c r="AQ53" s="340">
        <v>4.5999999999999996</v>
      </c>
      <c r="AR53" s="341">
        <v>-37.200000000000003</v>
      </c>
    </row>
    <row r="54" spans="1:44" ht="13.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1022034</v>
      </c>
      <c r="AN54" s="345">
        <v>136910</v>
      </c>
      <c r="AO54" s="346">
        <v>-45.5</v>
      </c>
      <c r="AP54" s="347">
        <v>62922</v>
      </c>
      <c r="AQ54" s="348">
        <v>2.2000000000000002</v>
      </c>
      <c r="AR54" s="349">
        <v>-47.7</v>
      </c>
    </row>
    <row r="55" spans="1:44" ht="13.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1335905</v>
      </c>
      <c r="AN55" s="337">
        <v>182351</v>
      </c>
      <c r="AO55" s="338">
        <v>-2.1</v>
      </c>
      <c r="AP55" s="339">
        <v>145139</v>
      </c>
      <c r="AQ55" s="340">
        <v>19.5</v>
      </c>
      <c r="AR55" s="341">
        <v>-21.6</v>
      </c>
    </row>
    <row r="56" spans="1:44" ht="13.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1057509</v>
      </c>
      <c r="AN56" s="345">
        <v>144350</v>
      </c>
      <c r="AO56" s="346">
        <v>5.4</v>
      </c>
      <c r="AP56" s="347">
        <v>83762</v>
      </c>
      <c r="AQ56" s="348">
        <v>33.1</v>
      </c>
      <c r="AR56" s="349">
        <v>-27.7</v>
      </c>
    </row>
    <row r="57" spans="1:44" ht="13.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1742784</v>
      </c>
      <c r="AN57" s="337">
        <v>241249</v>
      </c>
      <c r="AO57" s="338">
        <v>32.299999999999997</v>
      </c>
      <c r="AP57" s="339">
        <v>125391</v>
      </c>
      <c r="AQ57" s="340">
        <v>-13.6</v>
      </c>
      <c r="AR57" s="341">
        <v>45.9</v>
      </c>
    </row>
    <row r="58" spans="1:44" ht="13.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926458</v>
      </c>
      <c r="AN58" s="345">
        <v>128247</v>
      </c>
      <c r="AO58" s="346">
        <v>-11.2</v>
      </c>
      <c r="AP58" s="347">
        <v>68516</v>
      </c>
      <c r="AQ58" s="348">
        <v>-18.2</v>
      </c>
      <c r="AR58" s="349">
        <v>7</v>
      </c>
    </row>
    <row r="59" spans="1:44" ht="13.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1582391</v>
      </c>
      <c r="AN59" s="337">
        <v>221996</v>
      </c>
      <c r="AO59" s="338">
        <v>-8</v>
      </c>
      <c r="AP59" s="339">
        <v>138402</v>
      </c>
      <c r="AQ59" s="340">
        <v>10.4</v>
      </c>
      <c r="AR59" s="341">
        <v>-18.399999999999999</v>
      </c>
    </row>
    <row r="60" spans="1:44" ht="13.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1116784</v>
      </c>
      <c r="AN60" s="345">
        <v>156676</v>
      </c>
      <c r="AO60" s="346">
        <v>22.2</v>
      </c>
      <c r="AP60" s="347">
        <v>70652</v>
      </c>
      <c r="AQ60" s="348">
        <v>3.1</v>
      </c>
      <c r="AR60" s="349">
        <v>19.100000000000001</v>
      </c>
    </row>
    <row r="61" spans="1:44" ht="13.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1628501</v>
      </c>
      <c r="AN61" s="352">
        <v>221689</v>
      </c>
      <c r="AO61" s="353">
        <v>6.2</v>
      </c>
      <c r="AP61" s="354">
        <v>129309</v>
      </c>
      <c r="AQ61" s="355">
        <v>3.6</v>
      </c>
      <c r="AR61" s="341">
        <v>2.6</v>
      </c>
    </row>
    <row r="62" spans="1:44" ht="13.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1204625</v>
      </c>
      <c r="AN62" s="345">
        <v>163510</v>
      </c>
      <c r="AO62" s="346">
        <v>3.9</v>
      </c>
      <c r="AP62" s="347">
        <v>69483</v>
      </c>
      <c r="AQ62" s="348">
        <v>2.6</v>
      </c>
      <c r="AR62" s="349">
        <v>1.3</v>
      </c>
    </row>
    <row r="63" spans="1:44" ht="13.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t="13.2" hidden="1">
      <c r="AK70" s="265"/>
      <c r="AL70" s="265"/>
      <c r="AM70" s="265"/>
      <c r="AN70" s="265"/>
      <c r="AO70" s="265"/>
      <c r="AP70" s="265"/>
      <c r="AQ70" s="265"/>
      <c r="AR70" s="265"/>
    </row>
    <row r="71" spans="1:46" ht="13.2" hidden="1">
      <c r="AK71" s="265"/>
      <c r="AL71" s="265"/>
      <c r="AM71" s="265"/>
      <c r="AN71" s="265"/>
      <c r="AO71" s="265"/>
      <c r="AP71" s="265"/>
      <c r="AQ71" s="265"/>
      <c r="AR71" s="265"/>
    </row>
    <row r="72" spans="1:46" ht="13.2" hidden="1">
      <c r="AK72" s="265"/>
      <c r="AL72" s="265"/>
      <c r="AM72" s="265"/>
      <c r="AN72" s="265"/>
      <c r="AO72" s="265"/>
      <c r="AP72" s="265"/>
      <c r="AQ72" s="265"/>
      <c r="AR72" s="265"/>
    </row>
    <row r="73" spans="1:46" ht="13.2" hidden="1">
      <c r="AK73" s="265"/>
      <c r="AL73" s="265"/>
      <c r="AM73" s="265"/>
      <c r="AN73" s="265"/>
      <c r="AO73" s="265"/>
      <c r="AP73" s="265"/>
      <c r="AQ73" s="265"/>
      <c r="AR73" s="265"/>
    </row>
  </sheetData>
  <sheetProtection algorithmName="SHA-512" hashValue="/8K8pOjl/PbcjjFSkZTnOpU8BG0tnWiay1fR9mY2MHdGcMW3OX7LryX4w9fHp+QGhNrRdX/R042uIqgIQQNXGQ==" saltValue="AENgk8WA09yvC2NO1mVfR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c r="B2" s="262"/>
      <c r="DG2" s="262"/>
    </row>
    <row r="3" spans="2:125" ht="13.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row r="5" spans="2:125" ht="13.2"/>
    <row r="6" spans="2:125" ht="13.2"/>
    <row r="7" spans="2:125" ht="13.2"/>
    <row r="8" spans="2:125" ht="13.2"/>
    <row r="9" spans="2:125" ht="13.2">
      <c r="DU9" s="262"/>
    </row>
    <row r="10" spans="2:125" ht="13.2"/>
    <row r="11" spans="2:125" ht="13.2"/>
    <row r="12" spans="2:125" ht="13.2"/>
    <row r="13" spans="2:125" ht="13.2"/>
    <row r="14" spans="2:125" ht="13.2"/>
    <row r="15" spans="2:125" ht="13.2"/>
    <row r="16" spans="2:125" ht="13.2"/>
    <row r="17" spans="125:125" ht="13.2">
      <c r="DU17" s="262"/>
    </row>
    <row r="18" spans="125:125" ht="13.2"/>
    <row r="19" spans="125:125" ht="13.2"/>
    <row r="20" spans="125:125" ht="13.2">
      <c r="DU20" s="262"/>
    </row>
    <row r="21" spans="125:125" ht="13.2">
      <c r="DU21" s="262"/>
    </row>
    <row r="22" spans="125:125" ht="13.2"/>
    <row r="23" spans="125:125" ht="13.2"/>
    <row r="24" spans="125:125" ht="13.2"/>
    <row r="25" spans="125:125" ht="13.2"/>
    <row r="26" spans="125:125" ht="13.2"/>
    <row r="27" spans="125:125" ht="13.2"/>
    <row r="28" spans="125:125" ht="13.2">
      <c r="DU28" s="262"/>
    </row>
    <row r="29" spans="125:125" ht="13.2"/>
    <row r="30" spans="125:125" ht="13.2"/>
    <row r="31" spans="125:125" ht="13.2"/>
    <row r="32" spans="125:125" ht="13.2"/>
    <row r="33" spans="2:125" ht="13.2">
      <c r="B33" s="262"/>
      <c r="G33" s="262"/>
      <c r="I33" s="262"/>
    </row>
    <row r="34" spans="2:125" ht="13.2">
      <c r="C34" s="262"/>
      <c r="P34" s="262"/>
      <c r="DE34" s="262"/>
      <c r="DH34" s="262"/>
    </row>
    <row r="35" spans="2:125" ht="13.2">
      <c r="D35" s="262"/>
      <c r="E35" s="262"/>
      <c r="DG35" s="262"/>
      <c r="DJ35" s="262"/>
      <c r="DP35" s="262"/>
      <c r="DQ35" s="262"/>
      <c r="DR35" s="262"/>
      <c r="DS35" s="262"/>
      <c r="DT35" s="262"/>
      <c r="DU35" s="262"/>
    </row>
    <row r="36" spans="2:125" ht="13.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c r="DU37" s="262"/>
    </row>
    <row r="38" spans="2:125" ht="13.2">
      <c r="DT38" s="262"/>
      <c r="DU38" s="262"/>
    </row>
    <row r="39" spans="2:125" ht="13.2"/>
    <row r="40" spans="2:125" ht="13.2">
      <c r="DH40" s="262"/>
    </row>
    <row r="41" spans="2:125" ht="13.2">
      <c r="DE41" s="262"/>
    </row>
    <row r="42" spans="2:125" ht="13.2">
      <c r="DG42" s="262"/>
      <c r="DJ42" s="262"/>
    </row>
    <row r="43" spans="2:125" ht="13.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c r="DU44" s="262"/>
    </row>
    <row r="45" spans="2:125" ht="13.2"/>
    <row r="46" spans="2:125" ht="13.2"/>
    <row r="47" spans="2:125" ht="13.2"/>
    <row r="48" spans="2:125" ht="13.2">
      <c r="DT48" s="262"/>
      <c r="DU48" s="262"/>
    </row>
    <row r="49" spans="120:125" ht="13.2">
      <c r="DU49" s="262"/>
    </row>
    <row r="50" spans="120:125" ht="13.2">
      <c r="DU50" s="262"/>
    </row>
    <row r="51" spans="120:125" ht="13.2">
      <c r="DP51" s="262"/>
      <c r="DQ51" s="262"/>
      <c r="DR51" s="262"/>
      <c r="DS51" s="262"/>
      <c r="DT51" s="262"/>
      <c r="DU51" s="262"/>
    </row>
    <row r="52" spans="120:125" ht="13.2"/>
    <row r="53" spans="120:125" ht="13.2"/>
    <row r="54" spans="120:125" ht="13.2">
      <c r="DU54" s="262"/>
    </row>
    <row r="55" spans="120:125" ht="13.2"/>
    <row r="56" spans="120:125" ht="13.2"/>
    <row r="57" spans="120:125" ht="13.2"/>
    <row r="58" spans="120:125" ht="13.2">
      <c r="DU58" s="262"/>
    </row>
    <row r="59" spans="120:125" ht="13.2"/>
    <row r="60" spans="120:125" ht="13.2"/>
    <row r="61" spans="120:125" ht="13.2"/>
    <row r="62" spans="120:125" ht="13.2"/>
    <row r="63" spans="120:125" ht="13.2">
      <c r="DU63" s="262"/>
    </row>
    <row r="64" spans="120:125" ht="13.2">
      <c r="DT64" s="262"/>
      <c r="DU64" s="262"/>
    </row>
    <row r="65" spans="123:125" ht="13.2"/>
    <row r="66" spans="123:125" ht="13.2"/>
    <row r="67" spans="123:125" ht="13.2"/>
    <row r="68" spans="123:125" ht="13.2"/>
    <row r="69" spans="123:125" ht="13.2">
      <c r="DS69" s="262"/>
      <c r="DT69" s="262"/>
      <c r="DU69" s="26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62"/>
    </row>
    <row r="83" spans="116:125" ht="13.2">
      <c r="DM83" s="262"/>
      <c r="DN83" s="262"/>
      <c r="DO83" s="262"/>
      <c r="DP83" s="262"/>
      <c r="DQ83" s="262"/>
      <c r="DR83" s="262"/>
      <c r="DS83" s="262"/>
      <c r="DT83" s="262"/>
      <c r="DU83" s="262"/>
    </row>
    <row r="84" spans="116:125" ht="13.2"/>
    <row r="85" spans="116:125" ht="13.2"/>
    <row r="86" spans="116:125" ht="13.2"/>
    <row r="87" spans="116:125" ht="13.2"/>
    <row r="88" spans="116:125" ht="13.2">
      <c r="DU88" s="262"/>
    </row>
    <row r="89" spans="116:125" ht="13.2"/>
    <row r="90" spans="116:125" ht="13.2"/>
    <row r="91" spans="116:125" ht="13.2"/>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560</v>
      </c>
    </row>
    <row r="121" spans="125:125" ht="13.5" hidden="1" customHeight="1">
      <c r="DU121" s="262"/>
    </row>
  </sheetData>
  <sheetProtection algorithmName="SHA-512" hashValue="VaKl76G+mrbnU0p5c5CUnIgS4d04F4GisVpEvX/24lLP+GzEXwZJkAXreUq/jGXV/LbaxRQDI6Djjzs3iUGM+g==" saltValue="Rd0USSgYO+OceXwD2nBsV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441406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c r="B2" s="262"/>
      <c r="T2" s="262"/>
    </row>
    <row r="3" spans="1:125"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62"/>
      <c r="G33" s="262"/>
      <c r="I33" s="262"/>
    </row>
    <row r="34" spans="2:125" ht="13.2">
      <c r="C34" s="262"/>
      <c r="P34" s="262"/>
      <c r="R34" s="262"/>
      <c r="U34" s="262"/>
    </row>
    <row r="35" spans="2:125" ht="13.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c r="F36" s="262"/>
      <c r="H36" s="262"/>
      <c r="J36" s="262"/>
      <c r="K36" s="262"/>
      <c r="L36" s="262"/>
      <c r="M36" s="262"/>
      <c r="N36" s="262"/>
      <c r="O36" s="262"/>
      <c r="Q36" s="262"/>
      <c r="S36" s="262"/>
      <c r="V36" s="262"/>
    </row>
    <row r="37" spans="2:125" ht="13.2"/>
    <row r="38" spans="2:125" ht="13.2"/>
    <row r="39" spans="2:125" ht="13.2"/>
    <row r="40" spans="2:125" ht="13.2">
      <c r="U40" s="262"/>
    </row>
    <row r="41" spans="2:125" ht="13.2">
      <c r="R41" s="262"/>
    </row>
    <row r="42" spans="2:125" ht="13.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c r="Q43" s="262"/>
      <c r="S43" s="262"/>
      <c r="V43" s="26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561</v>
      </c>
    </row>
  </sheetData>
  <sheetProtection algorithmName="SHA-512" hashValue="Og8LB9YMR++ZXx7aJHloXA5wj33fXtYXy1FkMeqBDNvn7p1RT4kVL9KtSU3fn2VgHZ8RkzYQzN1PdjNuAbSO3Q==" saltValue="e44l8/EP/gsPyAztjJJb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68" t="s">
        <v>3</v>
      </c>
      <c r="D47" s="1168"/>
      <c r="E47" s="1169"/>
      <c r="F47" s="11">
        <v>33.380000000000003</v>
      </c>
      <c r="G47" s="12">
        <v>36.67</v>
      </c>
      <c r="H47" s="12">
        <v>36.75</v>
      </c>
      <c r="I47" s="12">
        <v>34.92</v>
      </c>
      <c r="J47" s="13">
        <v>31.9</v>
      </c>
    </row>
    <row r="48" spans="2:10" ht="57.75" customHeight="1">
      <c r="B48" s="14"/>
      <c r="C48" s="1170" t="s">
        <v>4</v>
      </c>
      <c r="D48" s="1170"/>
      <c r="E48" s="1171"/>
      <c r="F48" s="15">
        <v>3.01</v>
      </c>
      <c r="G48" s="16">
        <v>2.96</v>
      </c>
      <c r="H48" s="16">
        <v>2.2799999999999998</v>
      </c>
      <c r="I48" s="16">
        <v>4.51</v>
      </c>
      <c r="J48" s="17">
        <v>3.79</v>
      </c>
    </row>
    <row r="49" spans="2:10" ht="57.75" customHeight="1" thickBot="1">
      <c r="B49" s="18"/>
      <c r="C49" s="1172" t="s">
        <v>5</v>
      </c>
      <c r="D49" s="1172"/>
      <c r="E49" s="1173"/>
      <c r="F49" s="19">
        <v>6.93</v>
      </c>
      <c r="G49" s="20">
        <v>2.84</v>
      </c>
      <c r="H49" s="20" t="s">
        <v>567</v>
      </c>
      <c r="I49" s="20">
        <v>2.23</v>
      </c>
      <c r="J49" s="21" t="s">
        <v>568</v>
      </c>
    </row>
    <row r="50" spans="2:10" ht="13.2"/>
  </sheetData>
  <sheetProtection algorithmName="SHA-512" hashValue="jDASYJdwm/AUNpnjQK2rf1Xme8jWGqPnxxZRFzLCphXqmtJIqrjP++K1n/lpnxNAa/EBAKMaWcJzQ3fecNo85w==" saltValue="APE4WtWvd7bVv60KXL9ot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2023-02-20T04:51:35Z</dcterms:created>
  <dcterms:modified xsi:type="dcterms:W3CDTF">2023-10-02T08:00:23Z</dcterms:modified>
  <cp:category/>
</cp:coreProperties>
</file>